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ice.local\dfs\ASEAG\Home\jordemarcel\Desktop\"/>
    </mc:Choice>
  </mc:AlternateContent>
  <xr:revisionPtr revIDLastSave="0" documentId="13_ncr:1_{C84C9659-05B0-499F-AA47-DFF8862E3D36}" xr6:coauthVersionLast="47" xr6:coauthVersionMax="47" xr10:uidLastSave="{00000000-0000-0000-0000-000000000000}"/>
  <bookViews>
    <workbookView xWindow="28680" yWindow="-120" windowWidth="29040" windowHeight="17640" firstSheet="1" activeTab="6" xr2:uid="{C90F0A8A-A6AD-4FA2-BF44-0A74A46E4898}"/>
  </bookViews>
  <sheets>
    <sheet name="Steckenborn Grundschule" sheetId="2" r:id="rId1"/>
    <sheet name="Mützenich&amp; Höfen GS" sheetId="1" r:id="rId2"/>
    <sheet name="Roetgen GS" sheetId="3" r:id="rId3"/>
    <sheet name="Monschau " sheetId="4" r:id="rId4"/>
    <sheet name="Simmerath &amp; Lammersdorf " sheetId="5" r:id="rId5"/>
    <sheet name="Vossenack Gymnasium " sheetId="6" r:id="rId6"/>
    <sheet name="Schleiden 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6" l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14" i="6"/>
  <c r="W69" i="5"/>
  <c r="W70" i="5" s="1"/>
  <c r="W71" i="5" s="1"/>
  <c r="W72" i="5" s="1"/>
  <c r="W73" i="5" s="1"/>
  <c r="W74" i="5" s="1"/>
  <c r="W75" i="5" s="1"/>
  <c r="W76" i="5" s="1"/>
  <c r="W77" i="5" s="1"/>
  <c r="W78" i="5" s="1"/>
  <c r="W79" i="5" s="1"/>
  <c r="W80" i="5" s="1"/>
  <c r="W81" i="5" s="1"/>
  <c r="W82" i="5" s="1"/>
  <c r="W83" i="5" s="1"/>
  <c r="W84" i="5" s="1"/>
  <c r="W85" i="5" s="1"/>
  <c r="W86" i="5" s="1"/>
  <c r="W87" i="5" s="1"/>
  <c r="W88" i="5" s="1"/>
  <c r="W89" i="5" s="1"/>
  <c r="W90" i="5" s="1"/>
  <c r="W91" i="5" s="1"/>
  <c r="W63" i="5"/>
  <c r="W59" i="5"/>
  <c r="W60" i="5" s="1"/>
  <c r="V14" i="6"/>
  <c r="V15" i="6" s="1"/>
  <c r="V16" i="6" s="1"/>
  <c r="V17" i="6" s="1"/>
  <c r="V18" i="6" s="1"/>
  <c r="V19" i="6" s="1"/>
  <c r="V20" i="6" s="1"/>
  <c r="V21" i="6" s="1"/>
  <c r="V22" i="6" s="1"/>
  <c r="V23" i="6" s="1"/>
  <c r="V24" i="6" s="1"/>
  <c r="V25" i="6" s="1"/>
  <c r="V26" i="6" s="1"/>
  <c r="V27" i="6" s="1"/>
  <c r="V28" i="6" s="1"/>
  <c r="V29" i="6" s="1"/>
  <c r="V30" i="6" s="1"/>
  <c r="V31" i="6" s="1"/>
  <c r="V32" i="6" s="1"/>
  <c r="V33" i="6" s="1"/>
  <c r="V34" i="6" s="1"/>
  <c r="V35" i="6" s="1"/>
  <c r="V36" i="6" s="1"/>
  <c r="V37" i="6" s="1"/>
  <c r="V38" i="6" s="1"/>
  <c r="V39" i="6" s="1"/>
  <c r="V40" i="6" s="1"/>
  <c r="V41" i="6" s="1"/>
  <c r="V42" i="6" s="1"/>
  <c r="V43" i="6" s="1"/>
  <c r="V44" i="6" s="1"/>
  <c r="V45" i="6" s="1"/>
  <c r="V46" i="6" s="1"/>
  <c r="V47" i="6" s="1"/>
  <c r="V48" i="6" s="1"/>
  <c r="V49" i="6" s="1"/>
  <c r="P71" i="5"/>
  <c r="P72" i="5" s="1"/>
  <c r="P73" i="5" s="1"/>
  <c r="P74" i="5" s="1"/>
  <c r="P75" i="5" s="1"/>
  <c r="P76" i="5" s="1"/>
  <c r="P77" i="5" s="1"/>
  <c r="P78" i="5" s="1"/>
  <c r="P79" i="5" s="1"/>
  <c r="P80" i="5" s="1"/>
  <c r="P81" i="5" s="1"/>
  <c r="P82" i="5" s="1"/>
  <c r="P83" i="5" s="1"/>
  <c r="P84" i="5" s="1"/>
  <c r="P85" i="5" s="1"/>
  <c r="P86" i="5" s="1"/>
  <c r="P87" i="5" s="1"/>
  <c r="P88" i="5" s="1"/>
  <c r="P89" i="5" s="1"/>
  <c r="P59" i="5"/>
  <c r="P60" i="5" s="1"/>
  <c r="P61" i="5" s="1"/>
  <c r="P62" i="5" s="1"/>
  <c r="P63" i="5" s="1"/>
  <c r="P64" i="5" s="1"/>
  <c r="P65" i="5" s="1"/>
  <c r="P14" i="6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D58" i="5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J58" i="5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R108" i="5"/>
  <c r="R109" i="5" s="1"/>
  <c r="R110" i="5" s="1"/>
  <c r="R111" i="5" s="1"/>
  <c r="R112" i="5" s="1"/>
  <c r="R113" i="5" s="1"/>
  <c r="R114" i="5" s="1"/>
  <c r="R115" i="5" s="1"/>
  <c r="R116" i="5" s="1"/>
  <c r="R117" i="5" s="1"/>
  <c r="R101" i="5"/>
  <c r="W14" i="5"/>
  <c r="W15" i="5" s="1"/>
  <c r="W20" i="5" s="1"/>
  <c r="W21" i="5" s="1"/>
  <c r="W22" i="5" s="1"/>
  <c r="W23" i="5" s="1"/>
  <c r="W24" i="5" s="1"/>
  <c r="W25" i="5" s="1"/>
  <c r="W26" i="5" s="1"/>
  <c r="W27" i="5" s="1"/>
  <c r="W28" i="5" s="1"/>
  <c r="W29" i="5" s="1"/>
  <c r="W30" i="5" s="1"/>
  <c r="W31" i="5" s="1"/>
  <c r="W32" i="5" s="1"/>
  <c r="W33" i="5" s="1"/>
  <c r="W34" i="5" s="1"/>
  <c r="W35" i="5" s="1"/>
  <c r="W36" i="5" s="1"/>
  <c r="W37" i="5" s="1"/>
  <c r="W38" i="5" s="1"/>
  <c r="W39" i="5" s="1"/>
  <c r="W40" i="5" s="1"/>
  <c r="W41" i="5" s="1"/>
  <c r="W42" i="5" s="1"/>
  <c r="W43" i="5" s="1"/>
  <c r="W44" i="5" s="1"/>
  <c r="W45" i="5" s="1"/>
  <c r="W46" i="5" s="1"/>
  <c r="W47" i="5" s="1"/>
  <c r="W48" i="5" s="1"/>
  <c r="W49" i="5" s="1"/>
  <c r="J69" i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65" i="1"/>
  <c r="J66" i="1" s="1"/>
  <c r="J67" i="1" s="1"/>
  <c r="J68" i="4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67" i="4"/>
  <c r="J63" i="4"/>
  <c r="J64" i="4" s="1"/>
  <c r="J65" i="4" s="1"/>
  <c r="D13" i="5"/>
  <c r="D14" i="5" s="1"/>
  <c r="D15" i="5" s="1"/>
  <c r="D16" i="5" s="1"/>
  <c r="J21" i="4"/>
  <c r="J22" i="4" s="1"/>
  <c r="J23" i="4" s="1"/>
  <c r="J24" i="4" s="1"/>
  <c r="J25" i="4" s="1"/>
  <c r="J26" i="4" s="1"/>
  <c r="J27" i="4" s="1"/>
  <c r="J28" i="4" s="1"/>
  <c r="J15" i="4"/>
  <c r="J14" i="4"/>
  <c r="P77" i="4"/>
  <c r="P78" i="4" s="1"/>
  <c r="P79" i="4" s="1"/>
  <c r="P80" i="4" s="1"/>
  <c r="P81" i="4" s="1"/>
  <c r="P82" i="4" s="1"/>
  <c r="P83" i="4" s="1"/>
  <c r="P84" i="4" s="1"/>
  <c r="P85" i="4" s="1"/>
  <c r="P86" i="4" s="1"/>
  <c r="P87" i="4" s="1"/>
  <c r="P88" i="4" s="1"/>
  <c r="P89" i="4" s="1"/>
  <c r="P90" i="4" s="1"/>
  <c r="P91" i="4" s="1"/>
  <c r="P92" i="4" s="1"/>
  <c r="P93" i="4" s="1"/>
  <c r="P94" i="4" s="1"/>
  <c r="P95" i="4" s="1"/>
  <c r="P96" i="4" s="1"/>
  <c r="P97" i="4" s="1"/>
  <c r="P98" i="4" s="1"/>
  <c r="P99" i="4" s="1"/>
  <c r="P100" i="4" s="1"/>
  <c r="P101" i="4" s="1"/>
  <c r="P102" i="4" s="1"/>
  <c r="P103" i="4" s="1"/>
  <c r="P104" i="4" s="1"/>
  <c r="P76" i="4"/>
  <c r="P58" i="4"/>
  <c r="P59" i="4" s="1"/>
  <c r="P60" i="4" s="1"/>
  <c r="P61" i="4" s="1"/>
  <c r="P62" i="4" s="1"/>
  <c r="P63" i="4" s="1"/>
  <c r="P64" i="4" s="1"/>
  <c r="P65" i="4" s="1"/>
  <c r="P66" i="4" s="1"/>
  <c r="P67" i="4" s="1"/>
  <c r="P68" i="4" s="1"/>
  <c r="P69" i="4" s="1"/>
  <c r="P70" i="4" s="1"/>
  <c r="P55" i="4"/>
  <c r="P13" i="5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0" i="4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14" i="4"/>
  <c r="J21" i="5"/>
  <c r="J22" i="5" s="1"/>
  <c r="J23" i="5" s="1"/>
  <c r="J24" i="5" s="1"/>
  <c r="J25" i="5" s="1"/>
  <c r="J26" i="5" s="1"/>
  <c r="J27" i="5" s="1"/>
  <c r="J28" i="5" s="1"/>
  <c r="J29" i="5" s="1"/>
  <c r="J30" i="5" s="1"/>
  <c r="J14" i="5"/>
  <c r="D55" i="4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54" i="4"/>
  <c r="AB13" i="4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J17" i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AH13" i="4"/>
  <c r="AH14" i="4" s="1"/>
  <c r="AH15" i="4" s="1"/>
  <c r="AH16" i="4" s="1"/>
  <c r="AH17" i="4" s="1"/>
  <c r="AH18" i="4" s="1"/>
  <c r="AH19" i="4" s="1"/>
  <c r="AH20" i="4" s="1"/>
  <c r="AH21" i="4" s="1"/>
  <c r="AH22" i="4" s="1"/>
  <c r="AH23" i="4" s="1"/>
  <c r="AH24" i="4" s="1"/>
  <c r="AH25" i="4" s="1"/>
  <c r="AH26" i="4" s="1"/>
  <c r="AH27" i="4" s="1"/>
  <c r="D17" i="1"/>
  <c r="D18" i="1" s="1"/>
  <c r="D19" i="1" s="1"/>
  <c r="D20" i="1" s="1"/>
  <c r="D21" i="1" s="1"/>
  <c r="D22" i="1" s="1"/>
  <c r="D23" i="1" s="1"/>
  <c r="D24" i="1" s="1"/>
  <c r="D25" i="1" s="1"/>
  <c r="D26" i="1" s="1"/>
  <c r="V31" i="4"/>
  <c r="V32" i="4" s="1"/>
  <c r="V33" i="4" s="1"/>
  <c r="V34" i="4" s="1"/>
  <c r="V35" i="4" s="1"/>
  <c r="V36" i="4" s="1"/>
  <c r="V37" i="4" s="1"/>
  <c r="V38" i="4" s="1"/>
  <c r="V21" i="4"/>
  <c r="V22" i="4" s="1"/>
  <c r="V23" i="4" s="1"/>
  <c r="V24" i="4" s="1"/>
  <c r="V25" i="4" s="1"/>
  <c r="V26" i="4" s="1"/>
  <c r="V27" i="4" s="1"/>
  <c r="V28" i="4" s="1"/>
  <c r="V29" i="4" s="1"/>
  <c r="V14" i="4"/>
  <c r="V15" i="4" s="1"/>
  <c r="D13" i="4"/>
  <c r="D14" i="4" s="1"/>
  <c r="D15" i="4" s="1"/>
  <c r="D16" i="4" s="1"/>
  <c r="D17" i="4" s="1"/>
  <c r="D18" i="4" s="1"/>
  <c r="D19" i="4" s="1"/>
  <c r="D20" i="4" s="1"/>
  <c r="D21" i="4" s="1"/>
  <c r="D22" i="4" s="1"/>
  <c r="P17" i="1"/>
  <c r="P18" i="1" s="1"/>
  <c r="P19" i="1" s="1"/>
  <c r="P20" i="1" s="1"/>
  <c r="P21" i="1" s="1"/>
  <c r="P22" i="1" s="1"/>
  <c r="P23" i="1" s="1"/>
  <c r="P24" i="1" s="1"/>
  <c r="D56" i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14" i="6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AC14" i="5"/>
  <c r="AC15" i="5" s="1"/>
  <c r="P56" i="1"/>
  <c r="P57" i="1" s="1"/>
  <c r="P58" i="1" s="1"/>
  <c r="P59" i="1" s="1"/>
  <c r="P60" i="1" s="1"/>
  <c r="P61" i="1" s="1"/>
  <c r="P62" i="1" s="1"/>
  <c r="X17" i="7"/>
  <c r="X18" i="7" s="1"/>
  <c r="X19" i="7" s="1"/>
  <c r="X20" i="7" s="1"/>
  <c r="X21" i="7" s="1"/>
  <c r="X22" i="7" s="1"/>
  <c r="X23" i="7" s="1"/>
  <c r="X24" i="7" s="1"/>
  <c r="X25" i="7" s="1"/>
  <c r="X26" i="7" s="1"/>
  <c r="X27" i="7" s="1"/>
  <c r="X28" i="7" s="1"/>
  <c r="X29" i="7" s="1"/>
  <c r="X30" i="7" s="1"/>
  <c r="X31" i="7" s="1"/>
  <c r="X32" i="7" s="1"/>
  <c r="X33" i="7" s="1"/>
  <c r="X38" i="7" s="1"/>
  <c r="X39" i="7" s="1"/>
  <c r="X40" i="7" s="1"/>
  <c r="X41" i="7" s="1"/>
  <c r="X42" i="7" s="1"/>
  <c r="X43" i="7" s="1"/>
  <c r="X44" i="7" s="1"/>
  <c r="X45" i="7" s="1"/>
  <c r="X46" i="7" s="1"/>
  <c r="X47" i="7" s="1"/>
  <c r="X48" i="7" s="1"/>
  <c r="X49" i="7" s="1"/>
  <c r="X50" i="7" s="1"/>
  <c r="X51" i="7" s="1"/>
  <c r="X52" i="7" s="1"/>
  <c r="X53" i="7" s="1"/>
  <c r="X54" i="7" s="1"/>
  <c r="S17" i="7"/>
  <c r="S18" i="7" s="1"/>
  <c r="S19" i="7" s="1"/>
  <c r="S20" i="7" s="1"/>
  <c r="S21" i="7" s="1"/>
  <c r="S22" i="7" s="1"/>
  <c r="S23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S42" i="7" s="1"/>
  <c r="S43" i="7" s="1"/>
  <c r="N17" i="7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I16" i="7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D16" i="7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L102" i="5"/>
  <c r="L103" i="5" s="1"/>
  <c r="L104" i="5" s="1"/>
  <c r="L105" i="5" s="1"/>
  <c r="L106" i="5" s="1"/>
  <c r="L107" i="5" s="1"/>
  <c r="L108" i="5" s="1"/>
  <c r="L111" i="5" s="1"/>
  <c r="L112" i="5" s="1"/>
  <c r="L113" i="5" s="1"/>
  <c r="L114" i="5" s="1"/>
  <c r="L115" i="5" s="1"/>
  <c r="L116" i="5" s="1"/>
  <c r="L117" i="5" s="1"/>
  <c r="D101" i="5"/>
  <c r="D102" i="5" s="1"/>
  <c r="D103" i="5" s="1"/>
  <c r="D104" i="5" s="1"/>
  <c r="D105" i="5" s="1"/>
  <c r="D106" i="5" s="1"/>
  <c r="D107" i="5" s="1"/>
  <c r="D108" i="5" s="1"/>
  <c r="D109" i="5" s="1"/>
  <c r="D110" i="5" s="1"/>
  <c r="D111" i="5" s="1"/>
  <c r="D112" i="5" s="1"/>
  <c r="D113" i="5" s="1"/>
  <c r="D114" i="5" s="1"/>
  <c r="D115" i="5" s="1"/>
  <c r="D116" i="5" s="1"/>
  <c r="D117" i="5" s="1"/>
  <c r="D118" i="5" s="1"/>
  <c r="D119" i="5" s="1"/>
  <c r="D120" i="5" s="1"/>
  <c r="D121" i="5" s="1"/>
  <c r="D122" i="5" s="1"/>
  <c r="I15" i="3"/>
  <c r="I16" i="3" s="1"/>
  <c r="I17" i="3" s="1"/>
  <c r="I18" i="3" s="1"/>
  <c r="I19" i="3" s="1"/>
  <c r="I20" i="3" s="1"/>
  <c r="I21" i="3" s="1"/>
  <c r="I22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D15" i="3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P15" i="2"/>
  <c r="P16" i="2" s="1"/>
  <c r="P17" i="2" s="1"/>
  <c r="P18" i="2" s="1"/>
  <c r="P19" i="2" s="1"/>
  <c r="P20" i="2" s="1"/>
  <c r="P21" i="2" s="1"/>
  <c r="P22" i="2" s="1"/>
  <c r="P23" i="2" s="1"/>
  <c r="J15" i="2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P14" i="2"/>
  <c r="J14" i="2"/>
  <c r="D14" i="2"/>
  <c r="D15" i="2" s="1"/>
  <c r="D16" i="2" s="1"/>
  <c r="D17" i="2" s="1"/>
  <c r="D18" i="2" s="1"/>
  <c r="D19" i="2" s="1"/>
  <c r="D20" i="2" s="1"/>
  <c r="D21" i="2" s="1"/>
  <c r="D22" i="2" s="1"/>
  <c r="AC20" i="5" l="1"/>
  <c r="AC21" i="5" s="1"/>
  <c r="AC22" i="5" s="1"/>
  <c r="AC23" i="5" s="1"/>
  <c r="AC24" i="5" s="1"/>
  <c r="AC25" i="5" s="1"/>
  <c r="AC26" i="5" s="1"/>
  <c r="AC27" i="5" s="1"/>
  <c r="AC28" i="5" s="1"/>
  <c r="AC29" i="5" s="1"/>
  <c r="AC30" i="5" s="1"/>
  <c r="AC31" i="5" s="1"/>
  <c r="AC32" i="5" s="1"/>
  <c r="AC33" i="5" s="1"/>
  <c r="AC34" i="5" s="1"/>
  <c r="AC35" i="5" s="1"/>
  <c r="AC36" i="5" s="1"/>
  <c r="AC37" i="5" s="1"/>
  <c r="N33" i="7"/>
  <c r="N39" i="7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N58" i="7" s="1"/>
  <c r="N59" i="7" s="1"/>
</calcChain>
</file>

<file path=xl/sharedStrings.xml><?xml version="1.0" encoding="utf-8"?>
<sst xmlns="http://schemas.openxmlformats.org/spreadsheetml/2006/main" count="1277" uniqueCount="328">
  <si>
    <t>Mützenich GS &amp; Höfen GS</t>
  </si>
  <si>
    <t>Höfen GS</t>
  </si>
  <si>
    <t>V-Monschau</t>
  </si>
  <si>
    <t>V-Kalterherberg</t>
  </si>
  <si>
    <t xml:space="preserve">V-Rohren </t>
  </si>
  <si>
    <t>Linie</t>
  </si>
  <si>
    <t>84V</t>
  </si>
  <si>
    <t>85V / 84</t>
  </si>
  <si>
    <t>Bustyp</t>
  </si>
  <si>
    <t>Solobus</t>
  </si>
  <si>
    <t xml:space="preserve">Bustyp: </t>
  </si>
  <si>
    <t>85V</t>
  </si>
  <si>
    <t>Monschau Gymnasium H.1</t>
  </si>
  <si>
    <t>ab</t>
  </si>
  <si>
    <t>Monschau Flora</t>
  </si>
  <si>
    <t>Höfen Kirche</t>
  </si>
  <si>
    <t>Monschau Altstadt H.2</t>
  </si>
  <si>
    <t>an</t>
  </si>
  <si>
    <t>Höfen Josefsheim</t>
  </si>
  <si>
    <t>Höfen Heidgen</t>
  </si>
  <si>
    <t>Sonnenberg</t>
  </si>
  <si>
    <t>Monschau Bergstraße</t>
  </si>
  <si>
    <t>Perlenau</t>
  </si>
  <si>
    <t>Kalterherberg Monschauer Straße</t>
  </si>
  <si>
    <t>Monschau Bienenhaus</t>
  </si>
  <si>
    <t>Dreistegen</t>
  </si>
  <si>
    <t>Kalterherberg Kirche</t>
  </si>
  <si>
    <t>Monschau Vennbad</t>
  </si>
  <si>
    <t>Monschau Burgau</t>
  </si>
  <si>
    <t>Kalterherberg Malmedyer Str.</t>
  </si>
  <si>
    <t>St. Vither Straße</t>
  </si>
  <si>
    <t>Kalterherberg Elsenborner Straße</t>
  </si>
  <si>
    <t>Kalterherberg Oberdorf</t>
  </si>
  <si>
    <t>Kalterherberg Kleinfrankreich</t>
  </si>
  <si>
    <t>Kalterherberg Bahnhof</t>
  </si>
  <si>
    <t>Fedderbach</t>
  </si>
  <si>
    <t>Höfen Hermesstraße</t>
  </si>
  <si>
    <t>Kalterherberg Alte Straße</t>
  </si>
  <si>
    <t>Alzen</t>
  </si>
  <si>
    <t>Kalterherberg Messeweg</t>
  </si>
  <si>
    <t>Alzen Kauferberg</t>
  </si>
  <si>
    <t>Abzw. Rohren/Alzen</t>
  </si>
  <si>
    <t>Rohren Leykaulstraße</t>
  </si>
  <si>
    <t>Rohren Kirche</t>
  </si>
  <si>
    <t>Rohren Widdauer Weg</t>
  </si>
  <si>
    <t>Mützenich GS</t>
  </si>
  <si>
    <t>V/85</t>
  </si>
  <si>
    <t>Burgau</t>
  </si>
  <si>
    <t>Mützenich Kirche</t>
  </si>
  <si>
    <t>Mützenich Schiffenborn</t>
  </si>
  <si>
    <t>Mützenich Alter Gerstenhof</t>
  </si>
  <si>
    <t>Monschau AZJ</t>
  </si>
  <si>
    <t>Monschau Bahnhof</t>
  </si>
  <si>
    <t>Monschau Gymnasium H.3</t>
  </si>
  <si>
    <t>Monschau Gymnasium H.5</t>
  </si>
  <si>
    <t>Mützenich Reichensteiner Str.</t>
  </si>
  <si>
    <t>Mützenich Zoll</t>
  </si>
  <si>
    <t>Weilersbroich</t>
  </si>
  <si>
    <t>Kleinbüchel</t>
  </si>
  <si>
    <t>Plattevenn</t>
  </si>
  <si>
    <t>Sonnentau</t>
  </si>
  <si>
    <t>Reichenstein</t>
  </si>
  <si>
    <t>Steckenborn Grundschule</t>
  </si>
  <si>
    <t>V-Rurberg</t>
  </si>
  <si>
    <t>V-Erkensruhr</t>
  </si>
  <si>
    <t>V-Strauch</t>
  </si>
  <si>
    <t>68V</t>
  </si>
  <si>
    <t>V</t>
  </si>
  <si>
    <t>Steckenborn Im Birkenschlag</t>
  </si>
  <si>
    <t>Steckenborn Kirche</t>
  </si>
  <si>
    <t>Hechelscheid Kapelle</t>
  </si>
  <si>
    <t>Woffelsbach</t>
  </si>
  <si>
    <t>Steckenborn Felderstraße</t>
  </si>
  <si>
    <t>Hechelscheid</t>
  </si>
  <si>
    <t>Woffelsbach Wendelinusstr.</t>
  </si>
  <si>
    <t>Strauch Gartenstraße</t>
  </si>
  <si>
    <t>Hechelscheid Wolfsgasse</t>
  </si>
  <si>
    <t>Rurberg Woffelsbacher Str.</t>
  </si>
  <si>
    <t>Strauch Am Kreuzchen</t>
  </si>
  <si>
    <t>Steckenborn Langgasse</t>
  </si>
  <si>
    <t>Rurberg Kirche</t>
  </si>
  <si>
    <t>Kesternich Kirche</t>
  </si>
  <si>
    <t>Strauch Zäunchen</t>
  </si>
  <si>
    <t>Rurberg Seeufer</t>
  </si>
  <si>
    <t>Kesternich Oberdorf</t>
  </si>
  <si>
    <t>Weidenbroich</t>
  </si>
  <si>
    <t>Rurberg Auf dem Stein</t>
  </si>
  <si>
    <t>Strauch Kirche</t>
  </si>
  <si>
    <t>Rurberg An der Eiche</t>
  </si>
  <si>
    <t>Kesternich Unterdorf</t>
  </si>
  <si>
    <t>Rurberg In den Birken</t>
  </si>
  <si>
    <t>Haus Wilden</t>
  </si>
  <si>
    <t>Strauch Hölzkaul</t>
  </si>
  <si>
    <t>Simmerath Schöne Aussicht</t>
  </si>
  <si>
    <t>Strauch Am Roßbach</t>
  </si>
  <si>
    <t>Abzweigung Dedenborn</t>
  </si>
  <si>
    <t>Rösberg</t>
  </si>
  <si>
    <t>Einruhr</t>
  </si>
  <si>
    <t>Einruhr Wendeschleife</t>
  </si>
  <si>
    <t>Abzweigung Erkensruhr</t>
  </si>
  <si>
    <t>Erkensruhr Am Gierberg</t>
  </si>
  <si>
    <t>Erkensruhr Alte Post</t>
  </si>
  <si>
    <t>Erkensruhr Finkenauel</t>
  </si>
  <si>
    <t>Roetgen GS</t>
  </si>
  <si>
    <t>V-46</t>
  </si>
  <si>
    <t>V-Roetgen</t>
  </si>
  <si>
    <t>V-Eifel</t>
  </si>
  <si>
    <t>Gelenkbus</t>
  </si>
  <si>
    <t>Roetgen Post</t>
  </si>
  <si>
    <t>Roetgen Am Kloster</t>
  </si>
  <si>
    <t>Roetgen Mittelstraße</t>
  </si>
  <si>
    <t>Roetgen Markt</t>
  </si>
  <si>
    <t>Roetgen Knott</t>
  </si>
  <si>
    <t>Roetgen Roetgenbachstraße</t>
  </si>
  <si>
    <t>Roetgen Brandstraße</t>
  </si>
  <si>
    <t>Roetgen Am Roetgenbach</t>
  </si>
  <si>
    <t>Dreilägerbachtalsperre</t>
  </si>
  <si>
    <t>Roetgen Vogelsangstr.</t>
  </si>
  <si>
    <t>Rott Wald</t>
  </si>
  <si>
    <t>Roetgen Neustraße</t>
  </si>
  <si>
    <t>Rott Kirche</t>
  </si>
  <si>
    <t>Roetgen Kalfstraße</t>
  </si>
  <si>
    <t>Rott Kindergarten</t>
  </si>
  <si>
    <t>Roetgen Pilgerbornstraße</t>
  </si>
  <si>
    <t>Rott Vichttalweg</t>
  </si>
  <si>
    <t>Mulartshütte</t>
  </si>
  <si>
    <t>Zweifall Kirche</t>
  </si>
  <si>
    <t>Zweifall Brücke</t>
  </si>
  <si>
    <t>Roetgen Vennhof</t>
  </si>
  <si>
    <t>Zweifall Sägewerk</t>
  </si>
  <si>
    <t>Faulenbruchstraße</t>
  </si>
  <si>
    <t>Jägersfahrt</t>
  </si>
  <si>
    <t>Lammerskreuzstraße</t>
  </si>
  <si>
    <t>Vicht Fischbachstraße</t>
  </si>
  <si>
    <t>Marienkapelle</t>
  </si>
  <si>
    <t>Vicht Kirche</t>
  </si>
  <si>
    <t>Vicht Brücke</t>
  </si>
  <si>
    <t>Nachtigällchen</t>
  </si>
  <si>
    <t>Waldschänke</t>
  </si>
  <si>
    <t>Roetgen Schwerzfelder Straße</t>
  </si>
  <si>
    <t>Breinigerberg</t>
  </si>
  <si>
    <t>Roetgen Offermann-/Hofstraße</t>
  </si>
  <si>
    <t>Breinig Siedlung</t>
  </si>
  <si>
    <t>Roetgen Mühlenstraße</t>
  </si>
  <si>
    <t>Breinig Gartengasse</t>
  </si>
  <si>
    <t>Breinig Entengasse</t>
  </si>
  <si>
    <t>Breinig Denkmal</t>
  </si>
  <si>
    <t>Breinig Bahnhof</t>
  </si>
  <si>
    <t>Breinigerheide</t>
  </si>
  <si>
    <t>Stockemer Straße</t>
  </si>
  <si>
    <t>Alt-Breinig</t>
  </si>
  <si>
    <t>Abzw. Venwegen</t>
  </si>
  <si>
    <t xml:space="preserve">Monschau Gymnasium &amp; Monschau Burgau </t>
  </si>
  <si>
    <t xml:space="preserve">V- Höfen </t>
  </si>
  <si>
    <t xml:space="preserve">V-Simmerath </t>
  </si>
  <si>
    <t xml:space="preserve">V-Roetgen </t>
  </si>
  <si>
    <t>82V</t>
  </si>
  <si>
    <t>66V</t>
  </si>
  <si>
    <t>Monschau Gymnasium H.6</t>
  </si>
  <si>
    <t>Monschau Gymnasium H.4</t>
  </si>
  <si>
    <t>Monschau Gymnasium H.2</t>
  </si>
  <si>
    <t>Monschau Altstadt H.1</t>
  </si>
  <si>
    <t>Monschau Serpentinen</t>
  </si>
  <si>
    <t>Hargard</t>
  </si>
  <si>
    <t>Imgenbroich Süd</t>
  </si>
  <si>
    <t>Imgenbroich Nord</t>
  </si>
  <si>
    <t>Konzen Heerstraße</t>
  </si>
  <si>
    <t>Konzen Kirche</t>
  </si>
  <si>
    <t>Konzen Schmiede</t>
  </si>
  <si>
    <t>Konzen Bahnhof</t>
  </si>
  <si>
    <t>Am Gericht</t>
  </si>
  <si>
    <t>Konzen Breitestraße</t>
  </si>
  <si>
    <t>Fringshaus</t>
  </si>
  <si>
    <t>Simmerath Berufsschule</t>
  </si>
  <si>
    <t>Roetgen Willemslägerweg</t>
  </si>
  <si>
    <t>Simmerath Bushof H.2</t>
  </si>
  <si>
    <t>Roetgen Süd</t>
  </si>
  <si>
    <t>Simmerath Bushof H.1</t>
  </si>
  <si>
    <t>Roetgen Pilgerborn</t>
  </si>
  <si>
    <t>V-Simmerath</t>
  </si>
  <si>
    <t xml:space="preserve">Simmerath Sekundarschule </t>
  </si>
  <si>
    <t>V-Eicherscheid</t>
  </si>
  <si>
    <t>V-Lammersdorf</t>
  </si>
  <si>
    <t xml:space="preserve">V-Roetgen-Aachen </t>
  </si>
  <si>
    <t xml:space="preserve">V-Rurberg </t>
  </si>
  <si>
    <t xml:space="preserve">Linie </t>
  </si>
  <si>
    <t>V-Eifel / SB63</t>
  </si>
  <si>
    <t>Bustyp:</t>
  </si>
  <si>
    <t>Simmerath Sekundarschule</t>
  </si>
  <si>
    <t>Simmerath Bickerather Straße</t>
  </si>
  <si>
    <t>Abzweigung Huppenbroich</t>
  </si>
  <si>
    <t>Linienwechsler auf die L68</t>
  </si>
  <si>
    <t>Huppenbroich</t>
  </si>
  <si>
    <t>Eicherscheid Ehrenmal</t>
  </si>
  <si>
    <t>Witzerkuhl</t>
  </si>
  <si>
    <t>Linienwechsel auf L.68</t>
  </si>
  <si>
    <t>Witzerath</t>
  </si>
  <si>
    <t>Rollesbroich Am Mühlenweg</t>
  </si>
  <si>
    <t>Imgenbroich Bushof H.1</t>
  </si>
  <si>
    <t>Rollesbroich</t>
  </si>
  <si>
    <t>Simmerath Eifelklinik</t>
  </si>
  <si>
    <t>Rollesbroich Kirche</t>
  </si>
  <si>
    <t>Lammersdorf Kirche</t>
  </si>
  <si>
    <t>Simmerath Humboldtstraße</t>
  </si>
  <si>
    <t>Rollesbroich Schlad</t>
  </si>
  <si>
    <t>Lammersdorf Bahnhof</t>
  </si>
  <si>
    <t>M.-Zimmermann-Str.</t>
  </si>
  <si>
    <t>Lammersdorf Bahnhofstraße</t>
  </si>
  <si>
    <t>Lammersdorf Junker</t>
  </si>
  <si>
    <t>Lammersdorf Waldsiedlung</t>
  </si>
  <si>
    <t>Roetgen Wanderstation</t>
  </si>
  <si>
    <t>Roetgen Gewerbegebiet</t>
  </si>
  <si>
    <t>Münsterbildchen</t>
  </si>
  <si>
    <t>Relais Königsberg</t>
  </si>
  <si>
    <t>Schmithofer Straße</t>
  </si>
  <si>
    <t>Oberforstb. Gewerbegeb</t>
  </si>
  <si>
    <t>Laschet H.3</t>
  </si>
  <si>
    <t>Siegel</t>
  </si>
  <si>
    <t>Bayernallee</t>
  </si>
  <si>
    <t>Burtscheid</t>
  </si>
  <si>
    <t>Marienhospital</t>
  </si>
  <si>
    <t>Rosenquelle</t>
  </si>
  <si>
    <t>Normaluhr H.3 (Dunantstr.)</t>
  </si>
  <si>
    <r>
      <t>_x0004_</t>
    </r>
    <r>
      <rPr>
        <sz val="10"/>
        <rFont val="Arial Narrow"/>
        <family val="2"/>
      </rPr>
      <t xml:space="preserve"> Aachen Hauptbf. H.2</t>
    </r>
  </si>
  <si>
    <t>Misereor</t>
  </si>
  <si>
    <t>Alter Posthof</t>
  </si>
  <si>
    <t>Elisenbrunnen H.2</t>
  </si>
  <si>
    <t>Aachen Bushof H.6</t>
  </si>
  <si>
    <t>V-Einruhr</t>
  </si>
  <si>
    <t>V-Rohren</t>
  </si>
  <si>
    <t>63V</t>
  </si>
  <si>
    <t>82V / 85V</t>
  </si>
  <si>
    <t>Linie:</t>
  </si>
  <si>
    <t>82V / 84V</t>
  </si>
  <si>
    <t>0:03</t>
  </si>
  <si>
    <t>0:02</t>
  </si>
  <si>
    <t>Simmerath Gewerbegebiet</t>
  </si>
  <si>
    <t>0:01</t>
  </si>
  <si>
    <t>Imgenbroich Bushof H.2</t>
  </si>
  <si>
    <t>Eicherscheid Förster</t>
  </si>
  <si>
    <t>Eicherscheid Auf dem Knipp</t>
  </si>
  <si>
    <t>Hammer Kirche</t>
  </si>
  <si>
    <t>Linienwechsler auf die L.85V</t>
  </si>
  <si>
    <t>Hammer Haus Waldblick</t>
  </si>
  <si>
    <t>Dedenborn</t>
  </si>
  <si>
    <t>Rauchenauel</t>
  </si>
  <si>
    <t>Seifenauel</t>
  </si>
  <si>
    <t>Seifenauel Ost</t>
  </si>
  <si>
    <t>0:00</t>
  </si>
  <si>
    <t>Simmerath Grundschule &amp; Lammersdorf Grundschule</t>
  </si>
  <si>
    <t>68V/ V</t>
  </si>
  <si>
    <t>83</t>
  </si>
  <si>
    <t>743</t>
  </si>
  <si>
    <t>711</t>
  </si>
  <si>
    <t>RBL: 668</t>
  </si>
  <si>
    <t>Lammersdorf Grundschule</t>
  </si>
  <si>
    <t>Echsel auf L.V-EIF</t>
  </si>
  <si>
    <t>Bickerath</t>
  </si>
  <si>
    <t>Paustenbach</t>
  </si>
  <si>
    <t>Paustenbach Am Venn</t>
  </si>
  <si>
    <t>Lammersdorf Sonntagsstraße</t>
  </si>
  <si>
    <t xml:space="preserve">Vossenack Gymnasium </t>
  </si>
  <si>
    <t>V-Alt Breinig</t>
  </si>
  <si>
    <t>Vossenack Gymnasium</t>
  </si>
  <si>
    <t>Vossenack Waldschlösschen</t>
  </si>
  <si>
    <t>Vossenack Kloster</t>
  </si>
  <si>
    <t>Abzweigung Vossenack</t>
  </si>
  <si>
    <t>Raffelsbrand</t>
  </si>
  <si>
    <t>Vossenack Sparkasse</t>
  </si>
  <si>
    <t>Raffelsbrand Ringstr.</t>
  </si>
  <si>
    <t>Vossenack Sportlokal</t>
  </si>
  <si>
    <t>Rote Kaul</t>
  </si>
  <si>
    <t>Vossenack Kirche</t>
  </si>
  <si>
    <t>Forsthaus Jägerhaus</t>
  </si>
  <si>
    <t>Vossenack Panoramastr.</t>
  </si>
  <si>
    <t>Radarstation</t>
  </si>
  <si>
    <t>Mestrenger Mühle</t>
  </si>
  <si>
    <t>Zweifallshammer</t>
  </si>
  <si>
    <t>Froitscheidt</t>
  </si>
  <si>
    <t>Schmidt Spielplatz</t>
  </si>
  <si>
    <t>Schmidt Abzw. Froitscheidt</t>
  </si>
  <si>
    <t>Schmidt Harscheidt</t>
  </si>
  <si>
    <t>Schmidt Schlehbach</t>
  </si>
  <si>
    <t>Schmidt Schefferstraße</t>
  </si>
  <si>
    <t>Schmidt Schule</t>
  </si>
  <si>
    <t>Schmidt Kapelle</t>
  </si>
  <si>
    <t>Schmidt Kommerscheidt</t>
  </si>
  <si>
    <t>Schmidt Weiher</t>
  </si>
  <si>
    <t>Schmidt Schützenhof</t>
  </si>
  <si>
    <t>Schmidt Oberdorf</t>
  </si>
  <si>
    <t>Gerstenhof</t>
  </si>
  <si>
    <t>Schleiden</t>
  </si>
  <si>
    <t>Linie :</t>
  </si>
  <si>
    <t>63V / 83</t>
  </si>
  <si>
    <t>63V/ 68V</t>
  </si>
  <si>
    <t>63V / 88V</t>
  </si>
  <si>
    <t>Schleiden Kinoplatz</t>
  </si>
  <si>
    <t>Herhahn Römerstraße</t>
  </si>
  <si>
    <t>Herhahn Post</t>
  </si>
  <si>
    <t>Morsbach</t>
  </si>
  <si>
    <t>Vogelsang IP Walberhof</t>
  </si>
  <si>
    <t>Sauermühle</t>
  </si>
  <si>
    <t>88V</t>
  </si>
  <si>
    <t>V-Monschau Altstadt</t>
  </si>
  <si>
    <t>68V/68</t>
  </si>
  <si>
    <t>68</t>
  </si>
  <si>
    <t xml:space="preserve">Abfahrtsplan 11.07.2025 ( Eifel) </t>
  </si>
  <si>
    <t>Linienwechsel L.84</t>
  </si>
  <si>
    <t>84</t>
  </si>
  <si>
    <t>V/82V</t>
  </si>
  <si>
    <t xml:space="preserve">Monschau Gymnasium </t>
  </si>
  <si>
    <t>Linienwechsel L.82V</t>
  </si>
  <si>
    <t>Linienwechsel L.V</t>
  </si>
  <si>
    <t>66V/V</t>
  </si>
  <si>
    <t>85/82V</t>
  </si>
  <si>
    <t>85</t>
  </si>
  <si>
    <t>83V</t>
  </si>
  <si>
    <t>Linienwechsel L.85</t>
  </si>
  <si>
    <t>Monschau Gymnasium</t>
  </si>
  <si>
    <t>V-EIF</t>
  </si>
  <si>
    <t>SB63</t>
  </si>
  <si>
    <t>Linienwechsel auf L.SB63</t>
  </si>
  <si>
    <t>V-Lammersdorf-</t>
  </si>
  <si>
    <t>Waldsiedlung</t>
  </si>
  <si>
    <t>Linienwechsel L.83</t>
  </si>
  <si>
    <t>Linienwechsel L.68V</t>
  </si>
  <si>
    <t>Linienwechsel L.88V</t>
  </si>
  <si>
    <t>Linienwechsler auf die L.84V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</si>
</sst>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4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u/>
      <sz val="20"/>
      <color theme="1"/>
      <name val="Arial"/>
      <family val="2"/>
    </font>
    <font>
      <b/>
      <sz val="18"/>
      <color theme="1"/>
      <name val="Arial"/>
      <family val="2"/>
    </font>
    <font>
      <b/>
      <u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4"/>
      <color theme="0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0"/>
      <name val="Arial Narrow"/>
      <family val="2"/>
    </font>
    <font>
      <sz val="10"/>
      <name val="Microbus2Sonderzeichen"/>
    </font>
    <font>
      <sz val="10"/>
      <color theme="0"/>
      <name val="Arial Narrow"/>
      <family val="2"/>
    </font>
    <font>
      <i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9" fillId="0" borderId="0" xfId="0" applyFont="1"/>
    <xf numFmtId="0" fontId="10" fillId="0" borderId="0" xfId="0" applyFont="1"/>
    <xf numFmtId="0" fontId="0" fillId="0" borderId="4" xfId="0" applyBorder="1"/>
    <xf numFmtId="0" fontId="0" fillId="0" borderId="6" xfId="0" applyBorder="1"/>
    <xf numFmtId="0" fontId="0" fillId="0" borderId="7" xfId="0" applyBorder="1"/>
    <xf numFmtId="49" fontId="11" fillId="0" borderId="0" xfId="0" applyNumberFormat="1" applyFont="1"/>
    <xf numFmtId="49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0" fillId="0" borderId="0" xfId="0" applyNumberFormat="1"/>
    <xf numFmtId="49" fontId="11" fillId="0" borderId="10" xfId="0" applyNumberFormat="1" applyFont="1" applyBorder="1"/>
    <xf numFmtId="49" fontId="11" fillId="0" borderId="4" xfId="0" applyNumberFormat="1" applyFont="1" applyBorder="1"/>
    <xf numFmtId="49" fontId="11" fillId="0" borderId="5" xfId="0" applyNumberFormat="1" applyFont="1" applyBorder="1"/>
    <xf numFmtId="49" fontId="11" fillId="0" borderId="5" xfId="0" applyNumberFormat="1" applyFont="1" applyBorder="1" applyAlignment="1">
      <alignment horizontal="right"/>
    </xf>
    <xf numFmtId="164" fontId="11" fillId="0" borderId="6" xfId="0" applyNumberFormat="1" applyFont="1" applyBorder="1" applyAlignment="1">
      <alignment horizontal="right"/>
    </xf>
    <xf numFmtId="164" fontId="4" fillId="0" borderId="0" xfId="0" applyNumberFormat="1" applyFont="1"/>
    <xf numFmtId="49" fontId="12" fillId="2" borderId="11" xfId="0" applyNumberFormat="1" applyFont="1" applyFill="1" applyBorder="1"/>
    <xf numFmtId="49" fontId="11" fillId="2" borderId="12" xfId="0" applyNumberFormat="1" applyFont="1" applyFill="1" applyBorder="1"/>
    <xf numFmtId="49" fontId="11" fillId="2" borderId="0" xfId="0" applyNumberFormat="1" applyFont="1" applyFill="1"/>
    <xf numFmtId="49" fontId="11" fillId="2" borderId="0" xfId="0" applyNumberFormat="1" applyFont="1" applyFill="1" applyAlignment="1">
      <alignment horizontal="right"/>
    </xf>
    <xf numFmtId="164" fontId="11" fillId="2" borderId="13" xfId="0" applyNumberFormat="1" applyFont="1" applyFill="1" applyBorder="1" applyAlignment="1">
      <alignment horizontal="right"/>
    </xf>
    <xf numFmtId="49" fontId="11" fillId="0" borderId="14" xfId="0" applyNumberFormat="1" applyFont="1" applyBorder="1"/>
    <xf numFmtId="49" fontId="11" fillId="0" borderId="11" xfId="0" applyNumberFormat="1" applyFont="1" applyBorder="1"/>
    <xf numFmtId="49" fontId="11" fillId="0" borderId="11" xfId="0" applyNumberFormat="1" applyFont="1" applyBorder="1" applyAlignment="1">
      <alignment horizontal="right"/>
    </xf>
    <xf numFmtId="164" fontId="11" fillId="0" borderId="15" xfId="0" applyNumberFormat="1" applyFont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49" fontId="11" fillId="0" borderId="12" xfId="0" applyNumberFormat="1" applyFont="1" applyBorder="1"/>
    <xf numFmtId="164" fontId="11" fillId="0" borderId="13" xfId="0" applyNumberFormat="1" applyFont="1" applyBorder="1" applyAlignment="1">
      <alignment horizontal="right"/>
    </xf>
    <xf numFmtId="49" fontId="11" fillId="3" borderId="14" xfId="0" applyNumberFormat="1" applyFont="1" applyFill="1" applyBorder="1"/>
    <xf numFmtId="49" fontId="11" fillId="3" borderId="11" xfId="0" applyNumberFormat="1" applyFont="1" applyFill="1" applyBorder="1"/>
    <xf numFmtId="49" fontId="11" fillId="3" borderId="11" xfId="0" applyNumberFormat="1" applyFont="1" applyFill="1" applyBorder="1" applyAlignment="1">
      <alignment horizontal="right"/>
    </xf>
    <xf numFmtId="164" fontId="11" fillId="3" borderId="15" xfId="0" applyNumberFormat="1" applyFont="1" applyFill="1" applyBorder="1" applyAlignment="1">
      <alignment horizontal="right"/>
    </xf>
    <xf numFmtId="49" fontId="11" fillId="3" borderId="12" xfId="0" applyNumberFormat="1" applyFont="1" applyFill="1" applyBorder="1"/>
    <xf numFmtId="164" fontId="11" fillId="3" borderId="13" xfId="0" applyNumberFormat="1" applyFont="1" applyFill="1" applyBorder="1" applyAlignment="1">
      <alignment horizontal="right"/>
    </xf>
    <xf numFmtId="49" fontId="11" fillId="0" borderId="8" xfId="0" applyNumberFormat="1" applyFont="1" applyBorder="1"/>
    <xf numFmtId="49" fontId="11" fillId="0" borderId="8" xfId="0" applyNumberFormat="1" applyFont="1" applyBorder="1" applyAlignment="1">
      <alignment horizontal="right"/>
    </xf>
    <xf numFmtId="164" fontId="11" fillId="0" borderId="8" xfId="0" applyNumberFormat="1" applyFont="1" applyBorder="1" applyAlignment="1">
      <alignment horizontal="right"/>
    </xf>
    <xf numFmtId="49" fontId="11" fillId="0" borderId="7" xfId="0" applyNumberFormat="1" applyFont="1" applyBorder="1"/>
    <xf numFmtId="164" fontId="11" fillId="0" borderId="9" xfId="0" applyNumberFormat="1" applyFont="1" applyBorder="1" applyAlignment="1">
      <alignment horizontal="right"/>
    </xf>
    <xf numFmtId="0" fontId="13" fillId="0" borderId="0" xfId="0" applyFont="1"/>
    <xf numFmtId="0" fontId="9" fillId="0" borderId="2" xfId="0" applyFont="1" applyBorder="1"/>
    <xf numFmtId="49" fontId="11" fillId="0" borderId="16" xfId="0" applyNumberFormat="1" applyFont="1" applyBorder="1"/>
    <xf numFmtId="49" fontId="11" fillId="0" borderId="17" xfId="0" applyNumberFormat="1" applyFont="1" applyBorder="1"/>
    <xf numFmtId="49" fontId="12" fillId="2" borderId="14" xfId="0" applyNumberFormat="1" applyFont="1" applyFill="1" applyBorder="1"/>
    <xf numFmtId="49" fontId="11" fillId="2" borderId="7" xfId="0" applyNumberFormat="1" applyFont="1" applyFill="1" applyBorder="1"/>
    <xf numFmtId="49" fontId="11" fillId="2" borderId="8" xfId="0" applyNumberFormat="1" applyFont="1" applyFill="1" applyBorder="1"/>
    <xf numFmtId="49" fontId="11" fillId="2" borderId="8" xfId="0" applyNumberFormat="1" applyFont="1" applyFill="1" applyBorder="1" applyAlignment="1">
      <alignment horizontal="right"/>
    </xf>
    <xf numFmtId="164" fontId="11" fillId="2" borderId="9" xfId="0" applyNumberFormat="1" applyFont="1" applyFill="1" applyBorder="1" applyAlignment="1">
      <alignment horizontal="right"/>
    </xf>
    <xf numFmtId="0" fontId="3" fillId="0" borderId="0" xfId="0" applyFont="1"/>
    <xf numFmtId="49" fontId="11" fillId="2" borderId="4" xfId="0" applyNumberFormat="1" applyFont="1" applyFill="1" applyBorder="1"/>
    <xf numFmtId="49" fontId="11" fillId="2" borderId="5" xfId="0" applyNumberFormat="1" applyFont="1" applyFill="1" applyBorder="1"/>
    <xf numFmtId="49" fontId="11" fillId="2" borderId="5" xfId="0" applyNumberFormat="1" applyFont="1" applyFill="1" applyBorder="1" applyAlignment="1">
      <alignment horizontal="right"/>
    </xf>
    <xf numFmtId="164" fontId="11" fillId="2" borderId="6" xfId="0" applyNumberFormat="1" applyFont="1" applyFill="1" applyBorder="1" applyAlignment="1">
      <alignment horizontal="right"/>
    </xf>
    <xf numFmtId="49" fontId="11" fillId="2" borderId="14" xfId="0" applyNumberFormat="1" applyFont="1" applyFill="1" applyBorder="1"/>
    <xf numFmtId="49" fontId="11" fillId="2" borderId="11" xfId="0" applyNumberFormat="1" applyFont="1" applyFill="1" applyBorder="1"/>
    <xf numFmtId="49" fontId="11" fillId="2" borderId="11" xfId="0" applyNumberFormat="1" applyFont="1" applyFill="1" applyBorder="1" applyAlignment="1">
      <alignment horizontal="right"/>
    </xf>
    <xf numFmtId="164" fontId="11" fillId="2" borderId="15" xfId="0" applyNumberFormat="1" applyFont="1" applyFill="1" applyBorder="1" applyAlignment="1">
      <alignment horizontal="right"/>
    </xf>
    <xf numFmtId="0" fontId="0" fillId="0" borderId="12" xfId="0" applyBorder="1"/>
    <xf numFmtId="164" fontId="0" fillId="0" borderId="13" xfId="0" applyNumberFormat="1" applyBorder="1"/>
    <xf numFmtId="164" fontId="11" fillId="0" borderId="17" xfId="0" applyNumberFormat="1" applyFont="1" applyBorder="1"/>
    <xf numFmtId="0" fontId="15" fillId="3" borderId="12" xfId="0" applyFont="1" applyFill="1" applyBorder="1"/>
    <xf numFmtId="0" fontId="15" fillId="3" borderId="0" xfId="0" applyFont="1" applyFill="1"/>
    <xf numFmtId="0" fontId="14" fillId="3" borderId="12" xfId="0" applyFont="1" applyFill="1" applyBorder="1"/>
    <xf numFmtId="49" fontId="17" fillId="2" borderId="12" xfId="0" applyNumberFormat="1" applyFont="1" applyFill="1" applyBorder="1"/>
    <xf numFmtId="164" fontId="17" fillId="2" borderId="13" xfId="0" applyNumberFormat="1" applyFont="1" applyFill="1" applyBorder="1" applyAlignment="1">
      <alignment horizontal="right"/>
    </xf>
    <xf numFmtId="164" fontId="1" fillId="0" borderId="0" xfId="0" applyNumberFormat="1" applyFont="1"/>
    <xf numFmtId="0" fontId="9" fillId="0" borderId="3" xfId="0" applyFont="1" applyBorder="1"/>
    <xf numFmtId="0" fontId="8" fillId="0" borderId="18" xfId="0" applyFont="1" applyBorder="1"/>
    <xf numFmtId="49" fontId="17" fillId="0" borderId="4" xfId="0" applyNumberFormat="1" applyFont="1" applyBorder="1"/>
    <xf numFmtId="49" fontId="17" fillId="0" borderId="5" xfId="0" applyNumberFormat="1" applyFont="1" applyBorder="1"/>
    <xf numFmtId="0" fontId="2" fillId="0" borderId="0" xfId="0" applyFont="1"/>
    <xf numFmtId="0" fontId="0" fillId="0" borderId="13" xfId="0" applyBorder="1"/>
    <xf numFmtId="49" fontId="18" fillId="2" borderId="12" xfId="0" applyNumberFormat="1" applyFont="1" applyFill="1" applyBorder="1"/>
    <xf numFmtId="164" fontId="19" fillId="0" borderId="17" xfId="0" applyNumberFormat="1" applyFont="1" applyBorder="1"/>
    <xf numFmtId="164" fontId="20" fillId="2" borderId="15" xfId="0" applyNumberFormat="1" applyFont="1" applyFill="1" applyBorder="1"/>
    <xf numFmtId="164" fontId="14" fillId="0" borderId="13" xfId="0" applyNumberFormat="1" applyFont="1" applyBorder="1" applyAlignment="1">
      <alignment horizontal="right"/>
    </xf>
    <xf numFmtId="164" fontId="14" fillId="2" borderId="13" xfId="0" applyNumberFormat="1" applyFont="1" applyFill="1" applyBorder="1" applyAlignment="1">
      <alignment horizontal="right"/>
    </xf>
    <xf numFmtId="164" fontId="14" fillId="2" borderId="15" xfId="0" applyNumberFormat="1" applyFont="1" applyFill="1" applyBorder="1" applyAlignment="1">
      <alignment horizontal="right"/>
    </xf>
    <xf numFmtId="164" fontId="14" fillId="0" borderId="17" xfId="0" applyNumberFormat="1" applyFont="1" applyBorder="1"/>
    <xf numFmtId="164" fontId="14" fillId="0" borderId="9" xfId="0" applyNumberFormat="1" applyFont="1" applyBorder="1" applyAlignment="1">
      <alignment horizontal="right"/>
    </xf>
    <xf numFmtId="164" fontId="11" fillId="2" borderId="12" xfId="0" applyNumberFormat="1" applyFont="1" applyFill="1" applyBorder="1"/>
    <xf numFmtId="164" fontId="11" fillId="0" borderId="12" xfId="0" applyNumberFormat="1" applyFont="1" applyBorder="1"/>
    <xf numFmtId="164" fontId="11" fillId="0" borderId="7" xfId="0" applyNumberFormat="1" applyFont="1" applyBorder="1"/>
    <xf numFmtId="164" fontId="11" fillId="0" borderId="8" xfId="0" applyNumberFormat="1" applyFont="1" applyBorder="1"/>
    <xf numFmtId="0" fontId="2" fillId="0" borderId="12" xfId="0" applyFont="1" applyBorder="1"/>
    <xf numFmtId="164" fontId="11" fillId="2" borderId="8" xfId="0" applyNumberFormat="1" applyFont="1" applyFill="1" applyBorder="1" applyAlignment="1">
      <alignment horizontal="right"/>
    </xf>
    <xf numFmtId="20" fontId="0" fillId="0" borderId="0" xfId="0" applyNumberFormat="1"/>
    <xf numFmtId="49" fontId="21" fillId="4" borderId="12" xfId="0" applyNumberFormat="1" applyFont="1" applyFill="1" applyBorder="1"/>
    <xf numFmtId="0" fontId="1" fillId="4" borderId="0" xfId="0" applyFont="1" applyFill="1"/>
    <xf numFmtId="164" fontId="22" fillId="4" borderId="13" xfId="0" applyNumberFormat="1" applyFont="1" applyFill="1" applyBorder="1"/>
    <xf numFmtId="49" fontId="23" fillId="0" borderId="12" xfId="0" applyNumberFormat="1" applyFont="1" applyBorder="1"/>
    <xf numFmtId="49" fontId="19" fillId="4" borderId="12" xfId="0" applyNumberFormat="1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right"/>
    </xf>
    <xf numFmtId="164" fontId="19" fillId="4" borderId="13" xfId="0" applyNumberFormat="1" applyFont="1" applyFill="1" applyBorder="1" applyAlignment="1">
      <alignment horizontal="right"/>
    </xf>
    <xf numFmtId="164" fontId="11" fillId="0" borderId="5" xfId="0" applyNumberFormat="1" applyFont="1" applyBorder="1" applyAlignment="1">
      <alignment horizontal="right"/>
    </xf>
    <xf numFmtId="164" fontId="0" fillId="0" borderId="6" xfId="0" applyNumberFormat="1" applyBorder="1"/>
    <xf numFmtId="164" fontId="0" fillId="0" borderId="9" xfId="0" applyNumberFormat="1" applyBorder="1"/>
    <xf numFmtId="0" fontId="19" fillId="4" borderId="0" xfId="0" applyFont="1" applyFill="1"/>
    <xf numFmtId="164" fontId="19" fillId="4" borderId="13" xfId="0" applyNumberFormat="1" applyFont="1" applyFill="1" applyBorder="1"/>
    <xf numFmtId="0" fontId="22" fillId="4" borderId="12" xfId="0" applyFont="1" applyFill="1" applyBorder="1"/>
    <xf numFmtId="49" fontId="11" fillId="0" borderId="6" xfId="0" applyNumberFormat="1" applyFont="1" applyBorder="1"/>
    <xf numFmtId="0" fontId="16" fillId="4" borderId="12" xfId="0" applyFont="1" applyFill="1" applyBorder="1"/>
    <xf numFmtId="164" fontId="16" fillId="4" borderId="13" xfId="0" applyNumberFormat="1" applyFont="1" applyFill="1" applyBorder="1"/>
    <xf numFmtId="20" fontId="15" fillId="0" borderId="0" xfId="0" applyNumberFormat="1" applyFont="1"/>
    <xf numFmtId="0" fontId="16" fillId="4" borderId="0" xfId="0" applyFont="1" applyFill="1"/>
    <xf numFmtId="20" fontId="15" fillId="0" borderId="13" xfId="0" applyNumberFormat="1" applyFont="1" applyBorder="1"/>
    <xf numFmtId="49" fontId="11" fillId="0" borderId="13" xfId="0" applyNumberFormat="1" applyFont="1" applyBorder="1"/>
    <xf numFmtId="20" fontId="15" fillId="3" borderId="13" xfId="0" applyNumberFormat="1" applyFont="1" applyFill="1" applyBorder="1"/>
    <xf numFmtId="0" fontId="15" fillId="0" borderId="0" xfId="0" applyFont="1"/>
    <xf numFmtId="0" fontId="15" fillId="0" borderId="7" xfId="0" applyFont="1" applyBorder="1"/>
    <xf numFmtId="0" fontId="15" fillId="0" borderId="8" xfId="0" applyFont="1" applyBorder="1"/>
    <xf numFmtId="20" fontId="15" fillId="0" borderId="9" xfId="0" applyNumberFormat="1" applyFont="1" applyBorder="1"/>
    <xf numFmtId="20" fontId="14" fillId="3" borderId="13" xfId="0" applyNumberFormat="1" applyFont="1" applyFill="1" applyBorder="1"/>
    <xf numFmtId="0" fontId="14" fillId="3" borderId="0" xfId="0" applyFont="1" applyFill="1"/>
    <xf numFmtId="0" fontId="4" fillId="4" borderId="0" xfId="0" applyFont="1" applyFill="1"/>
    <xf numFmtId="164" fontId="11" fillId="0" borderId="0" xfId="0" applyNumberFormat="1" applyFont="1"/>
    <xf numFmtId="0" fontId="14" fillId="0" borderId="12" xfId="0" applyFont="1" applyBorder="1"/>
    <xf numFmtId="0" fontId="14" fillId="0" borderId="0" xfId="0" applyFont="1"/>
    <xf numFmtId="20" fontId="14" fillId="0" borderId="13" xfId="0" applyNumberFormat="1" applyFont="1" applyBorder="1"/>
    <xf numFmtId="49" fontId="11" fillId="3" borderId="0" xfId="0" applyNumberFormat="1" applyFont="1" applyFill="1"/>
    <xf numFmtId="49" fontId="11" fillId="3" borderId="0" xfId="0" applyNumberFormat="1" applyFont="1" applyFill="1" applyAlignment="1">
      <alignment horizontal="right"/>
    </xf>
    <xf numFmtId="49" fontId="17" fillId="0" borderId="12" xfId="0" applyNumberFormat="1" applyFont="1" applyBorder="1"/>
    <xf numFmtId="49" fontId="17" fillId="0" borderId="0" xfId="0" applyNumberFormat="1" applyFont="1"/>
    <xf numFmtId="0" fontId="8" fillId="0" borderId="7" xfId="0" applyFont="1" applyBorder="1"/>
    <xf numFmtId="0" fontId="8" fillId="0" borderId="9" xfId="0" applyFont="1" applyBorder="1"/>
    <xf numFmtId="164" fontId="3" fillId="0" borderId="0" xfId="0" applyNumberFormat="1" applyFont="1"/>
    <xf numFmtId="49" fontId="17" fillId="2" borderId="0" xfId="0" applyNumberFormat="1" applyFont="1" applyFill="1"/>
    <xf numFmtId="49" fontId="17" fillId="2" borderId="0" xfId="0" applyNumberFormat="1" applyFont="1" applyFill="1" applyAlignment="1">
      <alignment horizontal="right"/>
    </xf>
    <xf numFmtId="164" fontId="17" fillId="0" borderId="13" xfId="0" applyNumberFormat="1" applyFont="1" applyBorder="1" applyAlignment="1">
      <alignment horizontal="right"/>
    </xf>
    <xf numFmtId="49" fontId="17" fillId="0" borderId="0" xfId="0" applyNumberFormat="1" applyFont="1" applyAlignment="1">
      <alignment horizontal="right"/>
    </xf>
    <xf numFmtId="164" fontId="11" fillId="2" borderId="0" xfId="0" applyNumberFormat="1" applyFont="1" applyFill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5" xfId="0" applyFill="1" applyBorder="1" applyAlignment="1">
      <alignment horizontal="left"/>
    </xf>
    <xf numFmtId="0" fontId="4" fillId="5" borderId="6" xfId="0" applyFont="1" applyFill="1" applyBorder="1"/>
    <xf numFmtId="0" fontId="4" fillId="5" borderId="9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257174</xdr:colOff>
      <xdr:row>0</xdr:row>
      <xdr:rowOff>266699</xdr:rowOff>
    </xdr:from>
    <xdr:to>
      <xdr:col>19</xdr:col>
      <xdr:colOff>457199</xdr:colOff>
      <xdr:row>4</xdr:row>
      <xdr:rowOff>114299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4B81DF1-33C4-4339-B1A1-1F44C6A46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199" y="266699"/>
          <a:ext cx="2714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257174</xdr:colOff>
      <xdr:row>0</xdr:row>
      <xdr:rowOff>266699</xdr:rowOff>
    </xdr:from>
    <xdr:ext cx="2714625" cy="657225"/>
    <xdr:pic>
      <xdr:nvPicPr>
        <xdr:cNvPr id="2" name="Picture 2">
          <a:extLst>
            <a:ext uri="{FF2B5EF4-FFF2-40B4-BE49-F238E27FC236}">
              <a16:creationId xmlns:a16="http://schemas.microsoft.com/office/drawing/2014/main" id="{0FE0E484-8FE2-4C85-A08F-6B3BE14F6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9" y="266699"/>
          <a:ext cx="2714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257174</xdr:colOff>
      <xdr:row>0</xdr:row>
      <xdr:rowOff>266699</xdr:rowOff>
    </xdr:from>
    <xdr:to>
      <xdr:col>19</xdr:col>
      <xdr:colOff>457199</xdr:colOff>
      <xdr:row>6</xdr:row>
      <xdr:rowOff>38099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787F8A3-9789-4595-8116-41259E334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4" y="266699"/>
          <a:ext cx="27146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257174</xdr:colOff>
      <xdr:row>0</xdr:row>
      <xdr:rowOff>266699</xdr:rowOff>
    </xdr:from>
    <xdr:to>
      <xdr:col>23</xdr:col>
      <xdr:colOff>285749</xdr:colOff>
      <xdr:row>3</xdr:row>
      <xdr:rowOff>180974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869D923-E8D1-4A0A-BAF9-D6746BBB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4" y="266699"/>
          <a:ext cx="2714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257174</xdr:colOff>
      <xdr:row>0</xdr:row>
      <xdr:rowOff>266699</xdr:rowOff>
    </xdr:from>
    <xdr:to>
      <xdr:col>22</xdr:col>
      <xdr:colOff>361949</xdr:colOff>
      <xdr:row>4</xdr:row>
      <xdr:rowOff>57149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6C2537-D3CA-4161-80F1-425FBD17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5524" y="266699"/>
          <a:ext cx="2714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485775</xdr:colOff>
      <xdr:row>90</xdr:row>
      <xdr:rowOff>0</xdr:rowOff>
    </xdr:from>
    <xdr:to>
      <xdr:col>27</xdr:col>
      <xdr:colOff>685800</xdr:colOff>
      <xdr:row>92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915206-73D3-4A03-A0E4-317D59FE6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0" y="16649700"/>
          <a:ext cx="2714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257174</xdr:colOff>
      <xdr:row>0</xdr:row>
      <xdr:rowOff>266699</xdr:rowOff>
    </xdr:from>
    <xdr:to>
      <xdr:col>23</xdr:col>
      <xdr:colOff>457199</xdr:colOff>
      <xdr:row>4</xdr:row>
      <xdr:rowOff>171449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DFC80FC-94D2-4478-B37C-56710AD3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4" y="266699"/>
          <a:ext cx="2714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257174</xdr:colOff>
      <xdr:row>0</xdr:row>
      <xdr:rowOff>266699</xdr:rowOff>
    </xdr:from>
    <xdr:to>
      <xdr:col>19</xdr:col>
      <xdr:colOff>457199</xdr:colOff>
      <xdr:row>5</xdr:row>
      <xdr:rowOff>47624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7E199C3-B022-4EFD-AF0B-C774BA4DD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4" y="266699"/>
          <a:ext cx="27146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042F-F2D6-4F6E-86B8-DB7CB0CD9518}">
  <dimension ref="A1:Q31"/>
  <sheetViews>
    <sheetView workbookViewId="0">
      <selection activeCell="A10" sqref="A10:D11"/>
    </sheetView>
  </sheetViews>
  <sheetFormatPr baseColWidth="10" defaultRowHeight="14.25" x14ac:dyDescent="0.2"/>
  <cols>
    <col min="5" max="5" width="11" style="2"/>
    <col min="11" max="11" width="11" style="2"/>
    <col min="14" max="14" width="12.625" customWidth="1"/>
    <col min="17" max="17" width="11" style="2"/>
  </cols>
  <sheetData>
    <row r="1" spans="1:17" ht="25.5" x14ac:dyDescent="0.35">
      <c r="A1" s="1" t="s">
        <v>306</v>
      </c>
    </row>
    <row r="5" spans="1:17" ht="23.25" x14ac:dyDescent="0.35">
      <c r="A5" s="3" t="s">
        <v>62</v>
      </c>
    </row>
    <row r="7" spans="1:17" s="5" customFormat="1" ht="18" x14ac:dyDescent="0.25">
      <c r="B7" s="8" t="s">
        <v>63</v>
      </c>
      <c r="C7" s="7"/>
      <c r="E7" s="47"/>
      <c r="H7" s="8" t="s">
        <v>64</v>
      </c>
      <c r="I7" s="7"/>
      <c r="K7" s="47"/>
      <c r="N7" s="6" t="s">
        <v>65</v>
      </c>
      <c r="Q7" s="47"/>
    </row>
    <row r="10" spans="1:17" x14ac:dyDescent="0.2">
      <c r="A10" s="140" t="s">
        <v>5</v>
      </c>
      <c r="B10" s="141" t="s">
        <v>66</v>
      </c>
      <c r="C10" s="141"/>
      <c r="D10" s="142"/>
      <c r="G10" s="140" t="s">
        <v>5</v>
      </c>
      <c r="H10" s="141" t="s">
        <v>67</v>
      </c>
      <c r="I10" s="141"/>
      <c r="J10" s="142"/>
      <c r="M10" s="140" t="s">
        <v>5</v>
      </c>
      <c r="N10" s="141" t="s">
        <v>66</v>
      </c>
      <c r="O10" s="141"/>
      <c r="P10" s="142"/>
    </row>
    <row r="11" spans="1:17" x14ac:dyDescent="0.2">
      <c r="A11" s="143" t="s">
        <v>8</v>
      </c>
      <c r="B11" s="144" t="s">
        <v>9</v>
      </c>
      <c r="C11" s="144"/>
      <c r="D11" s="145"/>
      <c r="G11" s="143" t="s">
        <v>8</v>
      </c>
      <c r="H11" s="144" t="s">
        <v>9</v>
      </c>
      <c r="I11" s="144"/>
      <c r="J11" s="145"/>
      <c r="M11" s="143" t="s">
        <v>8</v>
      </c>
      <c r="N11" s="144" t="s">
        <v>9</v>
      </c>
      <c r="O11" s="144"/>
      <c r="P11" s="145"/>
    </row>
    <row r="13" spans="1:17" x14ac:dyDescent="0.2">
      <c r="A13" s="19" t="s">
        <v>62</v>
      </c>
      <c r="B13" s="20"/>
      <c r="C13" s="21" t="s">
        <v>13</v>
      </c>
      <c r="D13" s="22">
        <v>0.45833333333333331</v>
      </c>
      <c r="E13" s="23"/>
      <c r="G13" s="19" t="s">
        <v>62</v>
      </c>
      <c r="H13" s="20"/>
      <c r="I13" s="21" t="s">
        <v>13</v>
      </c>
      <c r="J13" s="22">
        <v>0.45833333333333331</v>
      </c>
      <c r="K13" s="23"/>
      <c r="M13" s="19" t="s">
        <v>62</v>
      </c>
      <c r="N13" s="20"/>
      <c r="O13" s="21" t="s">
        <v>13</v>
      </c>
      <c r="P13" s="22">
        <v>0.45833333333333331</v>
      </c>
      <c r="Q13" s="23"/>
    </row>
    <row r="14" spans="1:17" x14ac:dyDescent="0.2">
      <c r="A14" s="25" t="s">
        <v>68</v>
      </c>
      <c r="B14" s="26"/>
      <c r="C14" s="27"/>
      <c r="D14" s="28">
        <f t="shared" ref="D14:D22" si="0">D13+E14</f>
        <v>0.45902777777777776</v>
      </c>
      <c r="E14" s="23">
        <v>6.9444444444444447E-4</v>
      </c>
      <c r="G14" s="25" t="s">
        <v>69</v>
      </c>
      <c r="H14" s="26"/>
      <c r="I14" s="27"/>
      <c r="J14" s="28">
        <f t="shared" ref="J14:J31" si="1">J13+K14</f>
        <v>0.45902777777777776</v>
      </c>
      <c r="K14" s="23">
        <v>6.9444444444444447E-4</v>
      </c>
      <c r="M14" s="25" t="s">
        <v>70</v>
      </c>
      <c r="N14" s="26"/>
      <c r="O14" s="27"/>
      <c r="P14" s="28">
        <f t="shared" ref="P14:P23" si="2">P13+Q14</f>
        <v>0.4597222222222222</v>
      </c>
      <c r="Q14" s="23">
        <v>1.3888888888888889E-3</v>
      </c>
    </row>
    <row r="15" spans="1:17" x14ac:dyDescent="0.2">
      <c r="A15" s="34" t="s">
        <v>71</v>
      </c>
      <c r="B15" s="14"/>
      <c r="C15" s="15"/>
      <c r="D15" s="35">
        <f t="shared" si="0"/>
        <v>0.46249999999999997</v>
      </c>
      <c r="E15" s="23">
        <v>3.472222222222222E-3</v>
      </c>
      <c r="G15" s="34" t="s">
        <v>72</v>
      </c>
      <c r="H15" s="14"/>
      <c r="I15" s="15"/>
      <c r="J15" s="35">
        <f t="shared" si="1"/>
        <v>0.4597222222222222</v>
      </c>
      <c r="K15" s="23">
        <v>6.9444444444444447E-4</v>
      </c>
      <c r="M15" s="34" t="s">
        <v>73</v>
      </c>
      <c r="N15" s="14"/>
      <c r="O15" s="15"/>
      <c r="P15" s="35">
        <f t="shared" si="2"/>
        <v>0.46041666666666664</v>
      </c>
      <c r="Q15" s="23">
        <v>6.9444444444444447E-4</v>
      </c>
    </row>
    <row r="16" spans="1:17" x14ac:dyDescent="0.2">
      <c r="A16" s="25" t="s">
        <v>74</v>
      </c>
      <c r="B16" s="26"/>
      <c r="C16" s="27"/>
      <c r="D16" s="28">
        <f t="shared" si="0"/>
        <v>0.46319444444444441</v>
      </c>
      <c r="E16" s="23">
        <v>6.9444444444444447E-4</v>
      </c>
      <c r="G16" s="25" t="s">
        <v>75</v>
      </c>
      <c r="H16" s="26"/>
      <c r="I16" s="27"/>
      <c r="J16" s="28">
        <f t="shared" si="1"/>
        <v>0.46041666666666664</v>
      </c>
      <c r="K16" s="23">
        <v>6.9444444444444447E-4</v>
      </c>
      <c r="M16" s="25" t="s">
        <v>76</v>
      </c>
      <c r="N16" s="26"/>
      <c r="O16" s="27"/>
      <c r="P16" s="28">
        <f t="shared" si="2"/>
        <v>0.46111111111111108</v>
      </c>
      <c r="Q16" s="23">
        <v>6.9444444444444447E-4</v>
      </c>
    </row>
    <row r="17" spans="1:17" x14ac:dyDescent="0.2">
      <c r="A17" s="34" t="s">
        <v>77</v>
      </c>
      <c r="B17" s="14"/>
      <c r="C17" s="15"/>
      <c r="D17" s="35">
        <f t="shared" si="0"/>
        <v>0.46597222222222218</v>
      </c>
      <c r="E17" s="23">
        <v>2.7777777777777779E-3</v>
      </c>
      <c r="G17" s="34" t="s">
        <v>78</v>
      </c>
      <c r="H17" s="14"/>
      <c r="I17" s="15"/>
      <c r="J17" s="35">
        <f t="shared" si="1"/>
        <v>0.46111111111111108</v>
      </c>
      <c r="K17" s="23">
        <v>6.9444444444444447E-4</v>
      </c>
      <c r="M17" s="34" t="s">
        <v>79</v>
      </c>
      <c r="N17" s="14"/>
      <c r="O17" s="15"/>
      <c r="P17" s="35">
        <f t="shared" si="2"/>
        <v>0.46319444444444441</v>
      </c>
      <c r="Q17" s="23">
        <v>2.0833333333333333E-3</v>
      </c>
    </row>
    <row r="18" spans="1:17" x14ac:dyDescent="0.2">
      <c r="A18" s="25" t="s">
        <v>80</v>
      </c>
      <c r="B18" s="26"/>
      <c r="C18" s="27"/>
      <c r="D18" s="28">
        <f t="shared" si="0"/>
        <v>0.46666666666666662</v>
      </c>
      <c r="E18" s="23">
        <v>6.9444444444444447E-4</v>
      </c>
      <c r="G18" s="25" t="s">
        <v>81</v>
      </c>
      <c r="H18" s="26"/>
      <c r="I18" s="27"/>
      <c r="J18" s="28">
        <f t="shared" si="1"/>
        <v>0.46249999999999997</v>
      </c>
      <c r="K18" s="23">
        <v>1.3888888888888889E-3</v>
      </c>
      <c r="M18" s="25" t="s">
        <v>82</v>
      </c>
      <c r="N18" s="26"/>
      <c r="O18" s="27"/>
      <c r="P18" s="28">
        <f t="shared" si="2"/>
        <v>0.46458333333333329</v>
      </c>
      <c r="Q18" s="23">
        <v>1.3888888888888889E-3</v>
      </c>
    </row>
    <row r="19" spans="1:17" x14ac:dyDescent="0.2">
      <c r="A19" s="34" t="s">
        <v>83</v>
      </c>
      <c r="B19" s="14"/>
      <c r="C19" s="15"/>
      <c r="D19" s="35">
        <f t="shared" si="0"/>
        <v>0.46874999999999994</v>
      </c>
      <c r="E19" s="23">
        <v>2.0833333333333333E-3</v>
      </c>
      <c r="G19" s="34" t="s">
        <v>84</v>
      </c>
      <c r="H19" s="14"/>
      <c r="I19" s="15"/>
      <c r="J19" s="35">
        <f t="shared" si="1"/>
        <v>0.46388888888888885</v>
      </c>
      <c r="K19" s="23">
        <v>1.3888888888888889E-3</v>
      </c>
      <c r="M19" s="34" t="s">
        <v>85</v>
      </c>
      <c r="N19" s="14"/>
      <c r="O19" s="15"/>
      <c r="P19" s="35">
        <f t="shared" si="2"/>
        <v>0.46597222222222218</v>
      </c>
      <c r="Q19" s="23">
        <v>1.3888888888888889E-3</v>
      </c>
    </row>
    <row r="20" spans="1:17" x14ac:dyDescent="0.2">
      <c r="A20" s="25" t="s">
        <v>86</v>
      </c>
      <c r="B20" s="26"/>
      <c r="C20" s="27"/>
      <c r="D20" s="28">
        <f t="shared" si="0"/>
        <v>0.46874999999999994</v>
      </c>
      <c r="E20" s="23">
        <v>0</v>
      </c>
      <c r="G20" s="25" t="s">
        <v>81</v>
      </c>
      <c r="H20" s="26"/>
      <c r="I20" s="27"/>
      <c r="J20" s="28">
        <f t="shared" si="1"/>
        <v>0.46458333333333329</v>
      </c>
      <c r="K20" s="23">
        <v>6.9444444444444447E-4</v>
      </c>
      <c r="M20" s="25" t="s">
        <v>87</v>
      </c>
      <c r="N20" s="26"/>
      <c r="O20" s="27"/>
      <c r="P20" s="28">
        <f t="shared" si="2"/>
        <v>0.46666666666666662</v>
      </c>
      <c r="Q20" s="23">
        <v>6.9444444444444447E-4</v>
      </c>
    </row>
    <row r="21" spans="1:17" x14ac:dyDescent="0.2">
      <c r="A21" s="34" t="s">
        <v>88</v>
      </c>
      <c r="B21" s="14"/>
      <c r="C21" s="15"/>
      <c r="D21" s="35">
        <f t="shared" si="0"/>
        <v>0.46944444444444439</v>
      </c>
      <c r="E21" s="23">
        <v>6.9444444444444447E-4</v>
      </c>
      <c r="G21" s="34" t="s">
        <v>89</v>
      </c>
      <c r="H21" s="14"/>
      <c r="I21" s="15"/>
      <c r="J21" s="35">
        <f t="shared" si="1"/>
        <v>0.46527777777777773</v>
      </c>
      <c r="K21" s="23">
        <v>6.9444444444444447E-4</v>
      </c>
      <c r="M21" s="34" t="s">
        <v>75</v>
      </c>
      <c r="N21" s="14"/>
      <c r="O21" s="15"/>
      <c r="P21" s="35">
        <f t="shared" si="2"/>
        <v>0.46736111111111106</v>
      </c>
      <c r="Q21" s="23">
        <v>6.9444444444444447E-4</v>
      </c>
    </row>
    <row r="22" spans="1:17" x14ac:dyDescent="0.2">
      <c r="A22" s="52" t="s">
        <v>90</v>
      </c>
      <c r="B22" s="53"/>
      <c r="C22" s="54" t="s">
        <v>17</v>
      </c>
      <c r="D22" s="55">
        <f t="shared" si="0"/>
        <v>0.47013888888888883</v>
      </c>
      <c r="E22" s="23">
        <v>6.9444444444444447E-4</v>
      </c>
      <c r="G22" s="25" t="s">
        <v>91</v>
      </c>
      <c r="H22" s="26"/>
      <c r="I22" s="27"/>
      <c r="J22" s="28">
        <f t="shared" si="1"/>
        <v>0.46666666666666662</v>
      </c>
      <c r="K22" s="23">
        <v>1.3888888888888889E-3</v>
      </c>
      <c r="M22" s="25" t="s">
        <v>92</v>
      </c>
      <c r="N22" s="26"/>
      <c r="O22" s="27"/>
      <c r="P22" s="28">
        <f t="shared" si="2"/>
        <v>0.4680555555555555</v>
      </c>
      <c r="Q22" s="23">
        <v>6.9444444444444447E-4</v>
      </c>
    </row>
    <row r="23" spans="1:17" x14ac:dyDescent="0.2">
      <c r="G23" s="34" t="s">
        <v>93</v>
      </c>
      <c r="H23" s="14"/>
      <c r="I23" s="15"/>
      <c r="J23" s="35">
        <f t="shared" si="1"/>
        <v>0.4680555555555555</v>
      </c>
      <c r="K23" s="23">
        <v>1.3888888888888889E-3</v>
      </c>
      <c r="M23" s="45" t="s">
        <v>94</v>
      </c>
      <c r="N23" s="42"/>
      <c r="O23" s="43" t="s">
        <v>17</v>
      </c>
      <c r="P23" s="46">
        <f t="shared" si="2"/>
        <v>0.46874999999999994</v>
      </c>
      <c r="Q23" s="23">
        <v>6.9444444444444447E-4</v>
      </c>
    </row>
    <row r="24" spans="1:17" x14ac:dyDescent="0.2">
      <c r="G24" s="25" t="s">
        <v>95</v>
      </c>
      <c r="H24" s="26"/>
      <c r="I24" s="27"/>
      <c r="J24" s="28">
        <f t="shared" si="1"/>
        <v>0.46944444444444439</v>
      </c>
      <c r="K24" s="23">
        <v>1.3888888888888889E-3</v>
      </c>
    </row>
    <row r="25" spans="1:17" x14ac:dyDescent="0.2">
      <c r="G25" s="34" t="s">
        <v>96</v>
      </c>
      <c r="H25" s="14"/>
      <c r="I25" s="15"/>
      <c r="J25" s="35">
        <f t="shared" si="1"/>
        <v>0.47013888888888883</v>
      </c>
      <c r="K25" s="23">
        <v>6.9444444444444447E-4</v>
      </c>
    </row>
    <row r="26" spans="1:17" x14ac:dyDescent="0.2">
      <c r="G26" s="25" t="s">
        <v>97</v>
      </c>
      <c r="H26" s="26"/>
      <c r="I26" s="27"/>
      <c r="J26" s="28">
        <f t="shared" si="1"/>
        <v>0.47222222222222215</v>
      </c>
      <c r="K26" s="23">
        <v>2.0833333333333333E-3</v>
      </c>
    </row>
    <row r="27" spans="1:17" x14ac:dyDescent="0.2">
      <c r="G27" s="34" t="s">
        <v>98</v>
      </c>
      <c r="H27" s="14"/>
      <c r="I27" s="15"/>
      <c r="J27" s="35">
        <f t="shared" si="1"/>
        <v>0.47361111111111104</v>
      </c>
      <c r="K27" s="23">
        <v>1.3888888888888889E-3</v>
      </c>
    </row>
    <row r="28" spans="1:17" x14ac:dyDescent="0.2">
      <c r="G28" s="25" t="s">
        <v>99</v>
      </c>
      <c r="H28" s="26"/>
      <c r="I28" s="27"/>
      <c r="J28" s="28">
        <f t="shared" si="1"/>
        <v>0.47638888888888881</v>
      </c>
      <c r="K28" s="23">
        <v>2.7777777777777779E-3</v>
      </c>
    </row>
    <row r="29" spans="1:17" x14ac:dyDescent="0.2">
      <c r="G29" s="34" t="s">
        <v>100</v>
      </c>
      <c r="H29" s="14"/>
      <c r="I29" s="15"/>
      <c r="J29" s="35">
        <f t="shared" si="1"/>
        <v>0.47777777777777769</v>
      </c>
      <c r="K29" s="23">
        <v>1.3888888888888889E-3</v>
      </c>
    </row>
    <row r="30" spans="1:17" x14ac:dyDescent="0.2">
      <c r="G30" s="25" t="s">
        <v>101</v>
      </c>
      <c r="H30" s="26"/>
      <c r="I30" s="27"/>
      <c r="J30" s="28">
        <f t="shared" si="1"/>
        <v>0.47847222222222213</v>
      </c>
      <c r="K30" s="23">
        <v>6.9444444444444447E-4</v>
      </c>
    </row>
    <row r="31" spans="1:17" x14ac:dyDescent="0.2">
      <c r="G31" s="45" t="s">
        <v>102</v>
      </c>
      <c r="H31" s="42"/>
      <c r="I31" s="43" t="s">
        <v>17</v>
      </c>
      <c r="J31" s="46">
        <f t="shared" si="1"/>
        <v>0.47916666666666657</v>
      </c>
      <c r="K31" s="23">
        <v>6.9444444444444447E-4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769C-18D5-47AC-9717-51139F550B6B}">
  <sheetPr>
    <pageSetUpPr fitToPage="1"/>
  </sheetPr>
  <dimension ref="A1:U85"/>
  <sheetViews>
    <sheetView topLeftCell="A34" workbookViewId="0">
      <selection activeCell="A52" sqref="A52:D53"/>
    </sheetView>
  </sheetViews>
  <sheetFormatPr baseColWidth="10" defaultRowHeight="14.25" x14ac:dyDescent="0.2"/>
  <cols>
    <col min="5" max="5" width="0.125" customWidth="1"/>
    <col min="11" max="11" width="0.125" customWidth="1"/>
    <col min="14" max="14" width="13.75" customWidth="1"/>
    <col min="16" max="16" width="14.5" customWidth="1"/>
    <col min="17" max="17" width="11" style="2" hidden="1" customWidth="1"/>
  </cols>
  <sheetData>
    <row r="1" spans="1:21" ht="25.5" x14ac:dyDescent="0.35">
      <c r="A1" s="1" t="s">
        <v>306</v>
      </c>
      <c r="E1" s="2"/>
      <c r="J1" s="2"/>
      <c r="K1" s="2"/>
      <c r="P1" s="2"/>
      <c r="Q1"/>
      <c r="U1" s="2"/>
    </row>
    <row r="2" spans="1:21" x14ac:dyDescent="0.2">
      <c r="J2" s="2"/>
      <c r="K2" s="2"/>
      <c r="P2" s="2"/>
      <c r="Q2"/>
      <c r="U2" s="2"/>
    </row>
    <row r="3" spans="1:21" x14ac:dyDescent="0.2">
      <c r="J3" s="2"/>
      <c r="K3" s="2"/>
      <c r="P3" s="2"/>
      <c r="Q3"/>
      <c r="U3" s="2"/>
    </row>
    <row r="4" spans="1:21" x14ac:dyDescent="0.2">
      <c r="J4" s="2"/>
      <c r="K4" s="2"/>
      <c r="P4" s="2"/>
      <c r="Q4"/>
      <c r="U4" s="2"/>
    </row>
    <row r="5" spans="1:21" ht="23.25" x14ac:dyDescent="0.35">
      <c r="A5" s="3" t="s">
        <v>0</v>
      </c>
      <c r="J5" s="2"/>
      <c r="K5" s="2"/>
      <c r="P5" s="2"/>
      <c r="Q5"/>
      <c r="U5" s="2"/>
    </row>
    <row r="7" spans="1:21" ht="20.25" x14ac:dyDescent="0.3">
      <c r="A7" s="4" t="s">
        <v>1</v>
      </c>
    </row>
    <row r="11" spans="1:21" s="5" customFormat="1" ht="18" x14ac:dyDescent="0.25">
      <c r="B11" s="6" t="s">
        <v>2</v>
      </c>
      <c r="C11" s="7"/>
      <c r="H11" s="8" t="s">
        <v>3</v>
      </c>
      <c r="I11" s="7"/>
      <c r="M11" s="9"/>
      <c r="N11" s="6" t="s">
        <v>4</v>
      </c>
      <c r="O11" s="9"/>
      <c r="P11" s="9"/>
      <c r="Q11" s="10"/>
    </row>
    <row r="13" spans="1:21" x14ac:dyDescent="0.2">
      <c r="A13" s="140" t="s">
        <v>5</v>
      </c>
      <c r="B13" s="141" t="s">
        <v>6</v>
      </c>
      <c r="C13" s="141"/>
      <c r="D13" s="142"/>
      <c r="G13" s="140" t="s">
        <v>5</v>
      </c>
      <c r="H13" s="141" t="s">
        <v>11</v>
      </c>
      <c r="I13" s="141"/>
      <c r="J13" s="142"/>
      <c r="M13" s="140" t="s">
        <v>5</v>
      </c>
      <c r="N13" s="146">
        <v>84</v>
      </c>
      <c r="O13" s="141"/>
      <c r="P13" s="142"/>
    </row>
    <row r="14" spans="1:21" x14ac:dyDescent="0.2">
      <c r="A14" s="143" t="s">
        <v>8</v>
      </c>
      <c r="B14" s="144" t="s">
        <v>9</v>
      </c>
      <c r="C14" s="144"/>
      <c r="D14" s="145"/>
      <c r="G14" s="143" t="s">
        <v>8</v>
      </c>
      <c r="H14" s="144" t="s">
        <v>9</v>
      </c>
      <c r="I14" s="144"/>
      <c r="J14" s="145"/>
      <c r="M14" s="143" t="s">
        <v>10</v>
      </c>
      <c r="N14" s="144" t="s">
        <v>9</v>
      </c>
      <c r="O14" s="144"/>
      <c r="P14" s="145"/>
    </row>
    <row r="15" spans="1:21" x14ac:dyDescent="0.2">
      <c r="B15" s="14"/>
      <c r="C15" s="15"/>
      <c r="D15" s="16"/>
      <c r="E15" s="17"/>
    </row>
    <row r="16" spans="1:21" x14ac:dyDescent="0.2">
      <c r="A16" s="19" t="s">
        <v>15</v>
      </c>
      <c r="B16" s="20"/>
      <c r="C16" s="21"/>
      <c r="D16" s="103">
        <v>0.46597222222222223</v>
      </c>
      <c r="E16" s="104"/>
      <c r="G16" s="19" t="s">
        <v>15</v>
      </c>
      <c r="H16" s="20"/>
      <c r="I16" s="21"/>
      <c r="J16" s="22">
        <v>0.46597222222222223</v>
      </c>
      <c r="K16" s="17"/>
      <c r="M16" s="19" t="s">
        <v>15</v>
      </c>
      <c r="N16" s="20"/>
      <c r="O16" s="21" t="s">
        <v>13</v>
      </c>
      <c r="P16" s="22">
        <v>0.45833333333333331</v>
      </c>
      <c r="Q16" s="17"/>
    </row>
    <row r="17" spans="1:17" x14ac:dyDescent="0.2">
      <c r="A17" s="25" t="s">
        <v>18</v>
      </c>
      <c r="B17" s="26"/>
      <c r="C17" s="27"/>
      <c r="D17" s="33">
        <f t="shared" ref="D17:D22" si="0">D16+E17</f>
        <v>0.46666666666666667</v>
      </c>
      <c r="E17" s="66">
        <v>6.9444444444444447E-4</v>
      </c>
      <c r="G17" s="25" t="s">
        <v>18</v>
      </c>
      <c r="H17" s="26"/>
      <c r="I17" s="27"/>
      <c r="J17" s="28">
        <f t="shared" ref="J17:J30" si="1">J16+K17</f>
        <v>0.46666666666666667</v>
      </c>
      <c r="K17" s="17">
        <v>6.9444444444444447E-4</v>
      </c>
      <c r="M17" s="25" t="s">
        <v>36</v>
      </c>
      <c r="N17" s="26"/>
      <c r="O17" s="27"/>
      <c r="P17" s="28">
        <f t="shared" ref="P17:P24" si="2">P16+Q17</f>
        <v>0.45902777777777776</v>
      </c>
      <c r="Q17" s="17">
        <v>6.9444444444444447E-4</v>
      </c>
    </row>
    <row r="18" spans="1:17" x14ac:dyDescent="0.2">
      <c r="A18" s="34" t="s">
        <v>19</v>
      </c>
      <c r="B18" s="14"/>
      <c r="C18" s="15"/>
      <c r="D18" s="16">
        <f t="shared" si="0"/>
        <v>0.46805555555555556</v>
      </c>
      <c r="E18" s="66">
        <v>1.3888888888888889E-3</v>
      </c>
      <c r="G18" s="34" t="s">
        <v>20</v>
      </c>
      <c r="H18" s="14"/>
      <c r="I18" s="15"/>
      <c r="J18" s="35">
        <f t="shared" si="1"/>
        <v>0.46944444444444444</v>
      </c>
      <c r="K18" s="17">
        <v>2.7777777777777779E-3</v>
      </c>
      <c r="M18" s="34" t="s">
        <v>38</v>
      </c>
      <c r="N18" s="14"/>
      <c r="O18" s="15"/>
      <c r="P18" s="35">
        <f t="shared" si="2"/>
        <v>0.46041666666666664</v>
      </c>
      <c r="Q18" s="17">
        <v>1.3888888888888889E-3</v>
      </c>
    </row>
    <row r="19" spans="1:17" x14ac:dyDescent="0.2">
      <c r="A19" s="25" t="s">
        <v>22</v>
      </c>
      <c r="B19" s="26"/>
      <c r="C19" s="27"/>
      <c r="D19" s="33">
        <f t="shared" si="0"/>
        <v>0.46875</v>
      </c>
      <c r="E19" s="66">
        <v>6.9444444444444447E-4</v>
      </c>
      <c r="G19" s="25" t="s">
        <v>23</v>
      </c>
      <c r="H19" s="26"/>
      <c r="I19" s="27"/>
      <c r="J19" s="28">
        <f t="shared" si="1"/>
        <v>0.47013888888888888</v>
      </c>
      <c r="K19" s="17">
        <v>6.9444444444444447E-4</v>
      </c>
      <c r="M19" s="25" t="s">
        <v>40</v>
      </c>
      <c r="N19" s="26"/>
      <c r="O19" s="27"/>
      <c r="P19" s="28">
        <f t="shared" si="2"/>
        <v>0.46111111111111108</v>
      </c>
      <c r="Q19" s="17">
        <v>6.9444444444444447E-4</v>
      </c>
    </row>
    <row r="20" spans="1:17" x14ac:dyDescent="0.2">
      <c r="A20" s="34" t="s">
        <v>25</v>
      </c>
      <c r="B20" s="14"/>
      <c r="C20" s="15"/>
      <c r="D20" s="16">
        <f t="shared" si="0"/>
        <v>0.46944444444444444</v>
      </c>
      <c r="E20" s="66">
        <v>6.9444444444444447E-4</v>
      </c>
      <c r="G20" s="34" t="s">
        <v>26</v>
      </c>
      <c r="H20" s="14"/>
      <c r="I20" s="15"/>
      <c r="J20" s="35">
        <f t="shared" si="1"/>
        <v>0.47083333333333333</v>
      </c>
      <c r="K20" s="17">
        <v>6.9444444444444447E-4</v>
      </c>
      <c r="M20" s="34" t="s">
        <v>38</v>
      </c>
      <c r="N20" s="14"/>
      <c r="O20" s="15"/>
      <c r="P20" s="35">
        <f t="shared" si="2"/>
        <v>0.46180555555555552</v>
      </c>
      <c r="Q20" s="17">
        <v>6.9444444444444447E-4</v>
      </c>
    </row>
    <row r="21" spans="1:17" x14ac:dyDescent="0.2">
      <c r="A21" s="25" t="s">
        <v>28</v>
      </c>
      <c r="B21" s="26"/>
      <c r="C21" s="27"/>
      <c r="D21" s="33">
        <f t="shared" si="0"/>
        <v>0.47083333333333333</v>
      </c>
      <c r="E21" s="66">
        <v>1.3888888888888889E-3</v>
      </c>
      <c r="G21" s="25" t="s">
        <v>29</v>
      </c>
      <c r="H21" s="26"/>
      <c r="I21" s="27"/>
      <c r="J21" s="28">
        <f t="shared" si="1"/>
        <v>0.47152777777777777</v>
      </c>
      <c r="K21" s="17">
        <v>6.9444444444444447E-4</v>
      </c>
      <c r="M21" s="25" t="s">
        <v>41</v>
      </c>
      <c r="N21" s="26"/>
      <c r="O21" s="27"/>
      <c r="P21" s="28">
        <f t="shared" si="2"/>
        <v>0.46249999999999997</v>
      </c>
      <c r="Q21" s="17">
        <v>6.9444444444444447E-4</v>
      </c>
    </row>
    <row r="22" spans="1:17" x14ac:dyDescent="0.2">
      <c r="A22" s="34" t="s">
        <v>30</v>
      </c>
      <c r="B22" s="14"/>
      <c r="C22" s="15"/>
      <c r="D22" s="16">
        <f t="shared" si="0"/>
        <v>0.47291666666666665</v>
      </c>
      <c r="E22" s="66">
        <v>2.0833333333333333E-3</v>
      </c>
      <c r="G22" s="34" t="s">
        <v>31</v>
      </c>
      <c r="H22" s="14"/>
      <c r="I22" s="15"/>
      <c r="J22" s="35">
        <f t="shared" si="1"/>
        <v>0.47222222222222221</v>
      </c>
      <c r="K22" s="17">
        <v>6.9444444444444447E-4</v>
      </c>
      <c r="M22" s="34" t="s">
        <v>42</v>
      </c>
      <c r="N22" s="14"/>
      <c r="O22" s="15"/>
      <c r="P22" s="35">
        <f t="shared" si="2"/>
        <v>0.46388888888888885</v>
      </c>
      <c r="Q22" s="17">
        <v>1.3888888888888889E-3</v>
      </c>
    </row>
    <row r="23" spans="1:17" x14ac:dyDescent="0.2">
      <c r="A23" s="25" t="s">
        <v>27</v>
      </c>
      <c r="B23" s="26"/>
      <c r="C23" s="27"/>
      <c r="D23" s="33">
        <f>D22+E24</f>
        <v>0.47361111111111109</v>
      </c>
      <c r="E23" s="66">
        <v>6.9444444444444447E-4</v>
      </c>
      <c r="G23" s="25" t="s">
        <v>32</v>
      </c>
      <c r="H23" s="26"/>
      <c r="I23" s="27"/>
      <c r="J23" s="28">
        <f t="shared" si="1"/>
        <v>0.47291666666666665</v>
      </c>
      <c r="K23" s="17">
        <v>6.9444444444444447E-4</v>
      </c>
      <c r="M23" s="25" t="s">
        <v>43</v>
      </c>
      <c r="N23" s="26"/>
      <c r="O23" s="27"/>
      <c r="P23" s="28">
        <f t="shared" si="2"/>
        <v>0.46458333333333329</v>
      </c>
      <c r="Q23" s="17">
        <v>6.9444444444444447E-4</v>
      </c>
    </row>
    <row r="24" spans="1:17" x14ac:dyDescent="0.2">
      <c r="A24" s="34" t="s">
        <v>24</v>
      </c>
      <c r="B24" s="14"/>
      <c r="C24" s="15"/>
      <c r="D24" s="16">
        <f>D23+E24</f>
        <v>0.47430555555555554</v>
      </c>
      <c r="E24" s="66">
        <v>6.9444444444444447E-4</v>
      </c>
      <c r="G24" s="34" t="s">
        <v>33</v>
      </c>
      <c r="H24" s="14"/>
      <c r="I24" s="15"/>
      <c r="J24" s="35">
        <f t="shared" si="1"/>
        <v>0.47361111111111109</v>
      </c>
      <c r="K24" s="17">
        <v>6.9444444444444447E-4</v>
      </c>
      <c r="M24" s="45" t="s">
        <v>44</v>
      </c>
      <c r="N24" s="42"/>
      <c r="O24" s="43" t="s">
        <v>17</v>
      </c>
      <c r="P24" s="46">
        <f t="shared" si="2"/>
        <v>0.46527777777777773</v>
      </c>
      <c r="Q24" s="17">
        <v>6.9444444444444447E-4</v>
      </c>
    </row>
    <row r="25" spans="1:17" x14ac:dyDescent="0.2">
      <c r="A25" s="25" t="s">
        <v>14</v>
      </c>
      <c r="B25" s="26"/>
      <c r="C25" s="27"/>
      <c r="D25" s="33">
        <f>D24+E25</f>
        <v>0.47569444444444442</v>
      </c>
      <c r="E25" s="66">
        <v>1.3888888888888889E-3</v>
      </c>
      <c r="G25" s="25" t="s">
        <v>34</v>
      </c>
      <c r="H25" s="26"/>
      <c r="I25" s="27"/>
      <c r="J25" s="28">
        <f t="shared" si="1"/>
        <v>0.47638888888888886</v>
      </c>
      <c r="K25" s="17">
        <v>2.7777777777777779E-3</v>
      </c>
    </row>
    <row r="26" spans="1:17" x14ac:dyDescent="0.2">
      <c r="A26" s="45" t="s">
        <v>16</v>
      </c>
      <c r="B26" s="42"/>
      <c r="C26" s="43" t="s">
        <v>17</v>
      </c>
      <c r="D26" s="44">
        <f>D25+E26</f>
        <v>0.4770833333333333</v>
      </c>
      <c r="E26" s="105">
        <v>1.3888888888888889E-3</v>
      </c>
      <c r="G26" s="34" t="s">
        <v>26</v>
      </c>
      <c r="H26" s="14"/>
      <c r="I26" s="15"/>
      <c r="J26" s="35">
        <f t="shared" si="1"/>
        <v>0.47777777777777775</v>
      </c>
      <c r="K26" s="17">
        <v>1.3888888888888889E-3</v>
      </c>
    </row>
    <row r="27" spans="1:17" x14ac:dyDescent="0.2">
      <c r="B27" s="14"/>
      <c r="C27" s="15"/>
      <c r="D27" s="16"/>
      <c r="E27" s="17"/>
      <c r="G27" s="25" t="s">
        <v>23</v>
      </c>
      <c r="H27" s="26"/>
      <c r="I27" s="27"/>
      <c r="J27" s="28">
        <f t="shared" si="1"/>
        <v>0.47847222222222219</v>
      </c>
      <c r="K27" s="17">
        <v>6.9444444444444447E-4</v>
      </c>
    </row>
    <row r="28" spans="1:17" x14ac:dyDescent="0.2">
      <c r="B28" s="14"/>
      <c r="C28" s="15"/>
      <c r="D28" s="16"/>
      <c r="E28" s="17"/>
      <c r="G28" s="34" t="s">
        <v>35</v>
      </c>
      <c r="H28" s="14"/>
      <c r="I28" s="15"/>
      <c r="J28" s="35">
        <f t="shared" si="1"/>
        <v>0.47847222222222219</v>
      </c>
      <c r="K28" s="17">
        <v>0</v>
      </c>
    </row>
    <row r="29" spans="1:17" x14ac:dyDescent="0.2">
      <c r="B29" s="14"/>
      <c r="C29" s="15"/>
      <c r="D29" s="16"/>
      <c r="E29" s="17"/>
      <c r="G29" s="25" t="s">
        <v>37</v>
      </c>
      <c r="H29" s="26"/>
      <c r="I29" s="27"/>
      <c r="J29" s="28">
        <f t="shared" si="1"/>
        <v>0.47916666666666663</v>
      </c>
      <c r="K29" s="17">
        <v>6.9444444444444447E-4</v>
      </c>
    </row>
    <row r="30" spans="1:17" x14ac:dyDescent="0.2">
      <c r="B30" s="14"/>
      <c r="C30" s="15"/>
      <c r="D30" s="16"/>
      <c r="E30" s="17"/>
      <c r="G30" s="45" t="s">
        <v>39</v>
      </c>
      <c r="H30" s="42"/>
      <c r="I30" s="43" t="s">
        <v>17</v>
      </c>
      <c r="J30" s="46">
        <f t="shared" si="1"/>
        <v>0.48055555555555551</v>
      </c>
      <c r="K30" s="17">
        <v>1.3888888888888889E-3</v>
      </c>
    </row>
    <row r="31" spans="1:17" x14ac:dyDescent="0.2">
      <c r="B31" s="14"/>
      <c r="C31" s="15"/>
      <c r="D31" s="16"/>
      <c r="E31" s="17"/>
    </row>
    <row r="32" spans="1:17" x14ac:dyDescent="0.2">
      <c r="B32" s="14"/>
      <c r="C32" s="15"/>
      <c r="D32" s="16"/>
      <c r="E32" s="17"/>
    </row>
    <row r="33" spans="1:5" x14ac:dyDescent="0.2">
      <c r="B33" s="14"/>
      <c r="C33" s="15"/>
      <c r="D33" s="16"/>
      <c r="E33" s="17"/>
    </row>
    <row r="34" spans="1:5" x14ac:dyDescent="0.2">
      <c r="B34" s="14"/>
      <c r="C34" s="15"/>
      <c r="D34" s="16"/>
      <c r="E34" s="17"/>
    </row>
    <row r="35" spans="1:5" x14ac:dyDescent="0.2">
      <c r="B35" s="14"/>
      <c r="C35" s="15"/>
      <c r="D35" s="16"/>
      <c r="E35" s="17"/>
    </row>
    <row r="36" spans="1:5" x14ac:dyDescent="0.2">
      <c r="B36" s="14"/>
      <c r="C36" s="15"/>
      <c r="D36" s="16"/>
      <c r="E36" s="17"/>
    </row>
    <row r="37" spans="1:5" x14ac:dyDescent="0.2">
      <c r="B37" s="14"/>
      <c r="C37" s="15"/>
      <c r="D37" s="16"/>
      <c r="E37" s="17"/>
    </row>
    <row r="38" spans="1:5" x14ac:dyDescent="0.2">
      <c r="B38" s="14"/>
      <c r="C38" s="15"/>
      <c r="D38" s="16"/>
      <c r="E38" s="17"/>
    </row>
    <row r="39" spans="1:5" x14ac:dyDescent="0.2">
      <c r="B39" s="14"/>
      <c r="C39" s="15"/>
      <c r="D39" s="16"/>
      <c r="E39" s="17"/>
    </row>
    <row r="40" spans="1:5" x14ac:dyDescent="0.2">
      <c r="B40" s="14"/>
      <c r="C40" s="15"/>
      <c r="D40" s="16"/>
      <c r="E40" s="17"/>
    </row>
    <row r="41" spans="1:5" x14ac:dyDescent="0.2">
      <c r="B41" s="14"/>
      <c r="C41" s="15"/>
      <c r="D41" s="16"/>
      <c r="E41" s="17"/>
    </row>
    <row r="42" spans="1:5" x14ac:dyDescent="0.2">
      <c r="B42" s="14"/>
      <c r="C42" s="15"/>
      <c r="D42" s="16"/>
      <c r="E42" s="17"/>
    </row>
    <row r="45" spans="1:5" ht="20.25" x14ac:dyDescent="0.3">
      <c r="A45" s="4" t="s">
        <v>45</v>
      </c>
    </row>
    <row r="50" spans="1:17" ht="18" x14ac:dyDescent="0.25">
      <c r="A50" s="5"/>
      <c r="B50" s="8" t="s">
        <v>3</v>
      </c>
      <c r="C50" s="7"/>
      <c r="D50" s="5"/>
      <c r="E50" s="47"/>
      <c r="G50" s="9"/>
      <c r="H50" s="8" t="s">
        <v>3</v>
      </c>
      <c r="I50" s="48"/>
      <c r="J50" s="9"/>
      <c r="K50" s="9"/>
      <c r="L50" s="10"/>
      <c r="M50" s="9"/>
      <c r="N50" s="8" t="s">
        <v>303</v>
      </c>
      <c r="O50" s="48"/>
      <c r="P50" s="9"/>
      <c r="Q50"/>
    </row>
    <row r="51" spans="1:17" x14ac:dyDescent="0.2">
      <c r="E51" s="2"/>
      <c r="L51" s="2"/>
      <c r="Q51"/>
    </row>
    <row r="52" spans="1:17" x14ac:dyDescent="0.2">
      <c r="A52" s="140" t="s">
        <v>5</v>
      </c>
      <c r="B52" s="141" t="s">
        <v>11</v>
      </c>
      <c r="C52" s="141"/>
      <c r="D52" s="142"/>
      <c r="E52" s="2"/>
      <c r="G52" s="140" t="s">
        <v>5</v>
      </c>
      <c r="H52" s="146" t="s">
        <v>46</v>
      </c>
      <c r="I52" s="141"/>
      <c r="J52" s="142"/>
      <c r="L52" s="2"/>
      <c r="M52" s="140" t="s">
        <v>5</v>
      </c>
      <c r="N52" s="146" t="s">
        <v>46</v>
      </c>
      <c r="O52" s="141"/>
      <c r="P52" s="142"/>
      <c r="Q52"/>
    </row>
    <row r="53" spans="1:17" x14ac:dyDescent="0.2">
      <c r="A53" s="143" t="s">
        <v>8</v>
      </c>
      <c r="B53" s="144" t="s">
        <v>9</v>
      </c>
      <c r="C53" s="144"/>
      <c r="D53" s="145"/>
      <c r="E53" s="2"/>
      <c r="G53" s="143" t="s">
        <v>10</v>
      </c>
      <c r="H53" s="144" t="s">
        <v>9</v>
      </c>
      <c r="I53" s="144"/>
      <c r="J53" s="145"/>
      <c r="L53" s="2"/>
      <c r="M53" s="143" t="s">
        <v>10</v>
      </c>
      <c r="N53" s="144" t="s">
        <v>9</v>
      </c>
      <c r="O53" s="144"/>
      <c r="P53" s="145"/>
      <c r="Q53"/>
    </row>
    <row r="54" spans="1:17" x14ac:dyDescent="0.2">
      <c r="E54" s="2"/>
      <c r="L54" s="2"/>
      <c r="P54" s="2"/>
      <c r="Q54"/>
    </row>
    <row r="55" spans="1:17" x14ac:dyDescent="0.2">
      <c r="A55" s="26" t="s">
        <v>48</v>
      </c>
      <c r="B55" s="26"/>
      <c r="C55" s="27"/>
      <c r="D55" s="33">
        <v>0.4513888888888889</v>
      </c>
      <c r="E55" s="17"/>
      <c r="G55" s="49" t="s">
        <v>5</v>
      </c>
      <c r="H55" s="18" t="s">
        <v>67</v>
      </c>
      <c r="I55" s="18"/>
      <c r="J55" s="50"/>
      <c r="L55" s="2"/>
      <c r="M55" s="19" t="s">
        <v>48</v>
      </c>
      <c r="N55" s="20"/>
      <c r="O55" s="21"/>
      <c r="P55" s="22">
        <v>0.4513888888888889</v>
      </c>
      <c r="Q55" s="17"/>
    </row>
    <row r="56" spans="1:17" x14ac:dyDescent="0.2">
      <c r="A56" s="14" t="s">
        <v>55</v>
      </c>
      <c r="B56" s="14"/>
      <c r="C56" s="15"/>
      <c r="D56" s="16">
        <f t="shared" ref="D56:D71" si="3">D55+E56</f>
        <v>0.45208333333333334</v>
      </c>
      <c r="E56" s="17">
        <v>6.9444444444444447E-4</v>
      </c>
      <c r="G56" s="125" t="s">
        <v>47</v>
      </c>
      <c r="H56" s="126"/>
      <c r="I56" s="126"/>
      <c r="J56" s="127">
        <v>0.43888888888888888</v>
      </c>
      <c r="L56" s="2"/>
      <c r="M56" s="34" t="s">
        <v>49</v>
      </c>
      <c r="N56" s="14"/>
      <c r="O56" s="15"/>
      <c r="P56" s="35">
        <f t="shared" ref="P56:P62" si="4">P55+Q56</f>
        <v>0.45277777777777778</v>
      </c>
      <c r="Q56" s="17">
        <v>1.3888888888888889E-3</v>
      </c>
    </row>
    <row r="57" spans="1:17" x14ac:dyDescent="0.2">
      <c r="A57" s="26" t="s">
        <v>56</v>
      </c>
      <c r="B57" s="26"/>
      <c r="C57" s="27"/>
      <c r="D57" s="33">
        <f t="shared" si="3"/>
        <v>0.45277777777777778</v>
      </c>
      <c r="E57" s="17">
        <v>6.9444444444444447E-4</v>
      </c>
      <c r="G57" s="25" t="s">
        <v>14</v>
      </c>
      <c r="H57" s="26"/>
      <c r="I57" s="27"/>
      <c r="J57" s="28">
        <v>0.44027777777777777</v>
      </c>
      <c r="K57" s="94">
        <v>2.7777777777777779E-3</v>
      </c>
      <c r="L57" s="2"/>
      <c r="M57" s="25" t="s">
        <v>50</v>
      </c>
      <c r="N57" s="26"/>
      <c r="O57" s="27"/>
      <c r="P57" s="28">
        <f t="shared" si="4"/>
        <v>0.45347222222222222</v>
      </c>
      <c r="Q57" s="17">
        <v>6.9444444444444447E-4</v>
      </c>
    </row>
    <row r="58" spans="1:17" x14ac:dyDescent="0.2">
      <c r="A58" s="14" t="s">
        <v>55</v>
      </c>
      <c r="B58" s="14"/>
      <c r="C58" s="15"/>
      <c r="D58" s="16">
        <f t="shared" si="3"/>
        <v>0.45347222222222222</v>
      </c>
      <c r="E58" s="17">
        <v>6.9444444444444447E-4</v>
      </c>
      <c r="G58" s="34" t="s">
        <v>51</v>
      </c>
      <c r="H58" s="14"/>
      <c r="I58" s="15"/>
      <c r="J58" s="35">
        <v>0.44305555555555554</v>
      </c>
      <c r="K58" s="94"/>
      <c r="L58" s="2"/>
      <c r="M58" s="34" t="s">
        <v>52</v>
      </c>
      <c r="N58" s="14"/>
      <c r="O58" s="15"/>
      <c r="P58" s="35">
        <f t="shared" si="4"/>
        <v>0.45416666666666666</v>
      </c>
      <c r="Q58" s="17">
        <v>6.9444444444444447E-4</v>
      </c>
    </row>
    <row r="59" spans="1:17" x14ac:dyDescent="0.2">
      <c r="A59" s="26" t="s">
        <v>57</v>
      </c>
      <c r="B59" s="26"/>
      <c r="C59" s="27"/>
      <c r="D59" s="33">
        <f t="shared" si="3"/>
        <v>0.4548611111111111</v>
      </c>
      <c r="E59" s="17">
        <v>1.3888888888888889E-3</v>
      </c>
      <c r="G59" s="52" t="s">
        <v>53</v>
      </c>
      <c r="H59" s="53"/>
      <c r="I59" s="54"/>
      <c r="J59" s="55">
        <v>0.44444444444444442</v>
      </c>
      <c r="K59" s="94"/>
      <c r="L59" s="2"/>
      <c r="M59" s="25" t="s">
        <v>51</v>
      </c>
      <c r="N59" s="26"/>
      <c r="O59" s="27"/>
      <c r="P59" s="28">
        <f t="shared" si="4"/>
        <v>0.45416666666666666</v>
      </c>
      <c r="Q59" s="17">
        <v>0</v>
      </c>
    </row>
    <row r="60" spans="1:17" x14ac:dyDescent="0.2">
      <c r="A60" s="14" t="s">
        <v>58</v>
      </c>
      <c r="B60" s="14"/>
      <c r="C60" s="15"/>
      <c r="D60" s="16">
        <f t="shared" si="3"/>
        <v>0.45555555555555555</v>
      </c>
      <c r="E60" s="17">
        <v>6.9444444444444447E-4</v>
      </c>
      <c r="G60" s="65"/>
      <c r="J60" s="79"/>
      <c r="L60" s="2"/>
      <c r="M60" s="34" t="s">
        <v>54</v>
      </c>
      <c r="N60" s="14"/>
      <c r="O60" s="15"/>
      <c r="P60" s="35">
        <f t="shared" si="4"/>
        <v>0.45555555555555555</v>
      </c>
      <c r="Q60" s="17">
        <v>1.3888888888888889E-3</v>
      </c>
    </row>
    <row r="61" spans="1:17" x14ac:dyDescent="0.2">
      <c r="A61" s="26" t="s">
        <v>59</v>
      </c>
      <c r="B61" s="26"/>
      <c r="C61" s="27"/>
      <c r="D61" s="33">
        <f t="shared" si="3"/>
        <v>0.45555555555555555</v>
      </c>
      <c r="E61" s="17">
        <v>0</v>
      </c>
      <c r="G61" s="92" t="s">
        <v>317</v>
      </c>
      <c r="J61" s="79"/>
      <c r="L61" s="2"/>
      <c r="M61" s="25" t="s">
        <v>14</v>
      </c>
      <c r="N61" s="26"/>
      <c r="O61" s="27"/>
      <c r="P61" s="28">
        <f t="shared" si="4"/>
        <v>0.45763888888888887</v>
      </c>
      <c r="Q61" s="17">
        <v>2.0833333333333333E-3</v>
      </c>
    </row>
    <row r="62" spans="1:17" x14ac:dyDescent="0.2">
      <c r="A62" s="14" t="s">
        <v>60</v>
      </c>
      <c r="B62" s="14"/>
      <c r="C62" s="15"/>
      <c r="D62" s="16">
        <f t="shared" si="3"/>
        <v>0.45624999999999999</v>
      </c>
      <c r="E62" s="17">
        <v>6.9444444444444447E-4</v>
      </c>
      <c r="G62" s="65"/>
      <c r="J62" s="79"/>
      <c r="L62" s="2"/>
      <c r="M62" s="45" t="s">
        <v>16</v>
      </c>
      <c r="N62" s="42"/>
      <c r="O62" s="43"/>
      <c r="P62" s="46">
        <f t="shared" si="4"/>
        <v>0.45902777777777776</v>
      </c>
      <c r="Q62" s="17">
        <v>1.3888888888888889E-3</v>
      </c>
    </row>
    <row r="63" spans="1:17" x14ac:dyDescent="0.2">
      <c r="A63" s="26" t="s">
        <v>61</v>
      </c>
      <c r="B63" s="26"/>
      <c r="C63" s="27"/>
      <c r="D63" s="33">
        <f t="shared" si="3"/>
        <v>0.45833333333333331</v>
      </c>
      <c r="E63" s="17">
        <v>2.0833333333333333E-3</v>
      </c>
      <c r="G63" s="49" t="s">
        <v>5</v>
      </c>
      <c r="H63" s="18" t="s">
        <v>315</v>
      </c>
      <c r="I63" s="18"/>
      <c r="J63" s="50"/>
      <c r="L63" s="2"/>
    </row>
    <row r="64" spans="1:17" x14ac:dyDescent="0.2">
      <c r="A64" s="14" t="s">
        <v>39</v>
      </c>
      <c r="B64" s="14"/>
      <c r="C64" s="15"/>
      <c r="D64" s="16">
        <f t="shared" si="3"/>
        <v>0.4597222222222222</v>
      </c>
      <c r="E64" s="17">
        <v>1.3888888888888889E-3</v>
      </c>
      <c r="G64" s="34" t="s">
        <v>318</v>
      </c>
      <c r="H64" s="14"/>
      <c r="I64" s="15"/>
      <c r="J64" s="35">
        <v>0.44583333333333336</v>
      </c>
      <c r="K64" s="17">
        <v>2.0833333333333333E-3</v>
      </c>
      <c r="L64" s="2"/>
    </row>
    <row r="65" spans="1:12" x14ac:dyDescent="0.2">
      <c r="A65" s="26" t="s">
        <v>37</v>
      </c>
      <c r="B65" s="26"/>
      <c r="C65" s="27"/>
      <c r="D65" s="33">
        <f t="shared" si="3"/>
        <v>0.46111111111111108</v>
      </c>
      <c r="E65" s="17">
        <v>1.3888888888888889E-3</v>
      </c>
      <c r="G65" s="25" t="s">
        <v>50</v>
      </c>
      <c r="H65" s="26"/>
      <c r="I65" s="27"/>
      <c r="J65" s="28">
        <f t="shared" ref="J65:J85" si="5">J64+K65</f>
        <v>0.4465277777777778</v>
      </c>
      <c r="K65" s="17">
        <v>6.9444444444444447E-4</v>
      </c>
      <c r="L65" s="2"/>
    </row>
    <row r="66" spans="1:12" x14ac:dyDescent="0.2">
      <c r="A66" s="14" t="s">
        <v>35</v>
      </c>
      <c r="B66" s="14"/>
      <c r="C66" s="15"/>
      <c r="D66" s="16">
        <f t="shared" si="3"/>
        <v>0.46180555555555552</v>
      </c>
      <c r="E66" s="17">
        <v>6.9444444444444447E-4</v>
      </c>
      <c r="G66" s="34" t="s">
        <v>49</v>
      </c>
      <c r="H66" s="14"/>
      <c r="I66" s="15"/>
      <c r="J66" s="35">
        <f t="shared" si="5"/>
        <v>0.44722222222222224</v>
      </c>
      <c r="K66" s="17">
        <v>6.9444444444444447E-4</v>
      </c>
      <c r="L66" s="2"/>
    </row>
    <row r="67" spans="1:12" x14ac:dyDescent="0.2">
      <c r="A67" s="26" t="s">
        <v>26</v>
      </c>
      <c r="B67" s="26"/>
      <c r="C67" s="27"/>
      <c r="D67" s="33">
        <f t="shared" si="3"/>
        <v>0.46249999999999997</v>
      </c>
      <c r="E67" s="17">
        <v>6.9444444444444447E-4</v>
      </c>
      <c r="G67" s="36" t="s">
        <v>48</v>
      </c>
      <c r="H67" s="37"/>
      <c r="I67" s="38" t="s">
        <v>17</v>
      </c>
      <c r="J67" s="39">
        <f t="shared" si="5"/>
        <v>0.44791666666666669</v>
      </c>
      <c r="K67" s="17">
        <v>6.9444444444444447E-4</v>
      </c>
      <c r="L67" s="2"/>
    </row>
    <row r="68" spans="1:12" x14ac:dyDescent="0.2">
      <c r="A68" s="14" t="s">
        <v>29</v>
      </c>
      <c r="B68" s="14"/>
      <c r="C68" s="15"/>
      <c r="D68" s="16">
        <f t="shared" si="3"/>
        <v>0.46319444444444441</v>
      </c>
      <c r="E68" s="17">
        <v>6.9444444444444447E-4</v>
      </c>
      <c r="G68" s="40" t="s">
        <v>48</v>
      </c>
      <c r="H68" s="128"/>
      <c r="I68" s="129" t="s">
        <v>13</v>
      </c>
      <c r="J68" s="41">
        <v>0.45</v>
      </c>
      <c r="K68" s="17">
        <v>6.9444444444444447E-4</v>
      </c>
      <c r="L68" s="2"/>
    </row>
    <row r="69" spans="1:12" x14ac:dyDescent="0.2">
      <c r="A69" s="26" t="s">
        <v>31</v>
      </c>
      <c r="B69" s="26"/>
      <c r="C69" s="27"/>
      <c r="D69" s="33">
        <f t="shared" si="3"/>
        <v>0.46388888888888885</v>
      </c>
      <c r="E69" s="17">
        <v>6.9444444444444447E-4</v>
      </c>
      <c r="G69" s="34" t="s">
        <v>55</v>
      </c>
      <c r="H69" s="14"/>
      <c r="I69" s="15"/>
      <c r="J69" s="35">
        <f t="shared" si="5"/>
        <v>0.45069444444444445</v>
      </c>
      <c r="K69" s="17">
        <v>6.9444444444444447E-4</v>
      </c>
      <c r="L69" s="2"/>
    </row>
    <row r="70" spans="1:12" x14ac:dyDescent="0.2">
      <c r="A70" s="14" t="s">
        <v>32</v>
      </c>
      <c r="B70" s="14"/>
      <c r="C70" s="15"/>
      <c r="D70" s="16">
        <f t="shared" si="3"/>
        <v>0.46458333333333329</v>
      </c>
      <c r="E70" s="17">
        <v>6.9444444444444447E-4</v>
      </c>
      <c r="G70" s="25" t="s">
        <v>56</v>
      </c>
      <c r="H70" s="26"/>
      <c r="I70" s="27"/>
      <c r="J70" s="28">
        <f t="shared" si="5"/>
        <v>0.4513888888888889</v>
      </c>
      <c r="K70" s="17">
        <v>6.9444444444444447E-4</v>
      </c>
      <c r="L70" s="2"/>
    </row>
    <row r="71" spans="1:12" x14ac:dyDescent="0.2">
      <c r="A71" s="53" t="s">
        <v>33</v>
      </c>
      <c r="B71" s="53"/>
      <c r="C71" s="54" t="s">
        <v>17</v>
      </c>
      <c r="D71" s="93">
        <f t="shared" si="3"/>
        <v>0.46527777777777773</v>
      </c>
      <c r="E71" s="17">
        <v>6.9444444444444447E-4</v>
      </c>
      <c r="G71" s="34" t="s">
        <v>55</v>
      </c>
      <c r="H71" s="14"/>
      <c r="I71" s="15"/>
      <c r="J71" s="35">
        <f t="shared" si="5"/>
        <v>0.45208333333333334</v>
      </c>
      <c r="K71" s="17">
        <v>6.9444444444444447E-4</v>
      </c>
      <c r="L71" s="2"/>
    </row>
    <row r="72" spans="1:12" x14ac:dyDescent="0.2">
      <c r="G72" s="25" t="s">
        <v>57</v>
      </c>
      <c r="H72" s="26"/>
      <c r="I72" s="27"/>
      <c r="J72" s="28">
        <f t="shared" si="5"/>
        <v>0.45347222222222222</v>
      </c>
      <c r="K72" s="17">
        <v>1.3888888888888889E-3</v>
      </c>
      <c r="L72" s="2"/>
    </row>
    <row r="73" spans="1:12" x14ac:dyDescent="0.2">
      <c r="G73" s="34" t="s">
        <v>58</v>
      </c>
      <c r="H73" s="14"/>
      <c r="I73" s="15"/>
      <c r="J73" s="35">
        <f t="shared" si="5"/>
        <v>0.45416666666666666</v>
      </c>
      <c r="K73" s="17">
        <v>6.9444444444444447E-4</v>
      </c>
      <c r="L73" s="2"/>
    </row>
    <row r="74" spans="1:12" x14ac:dyDescent="0.2">
      <c r="G74" s="25" t="s">
        <v>59</v>
      </c>
      <c r="H74" s="26"/>
      <c r="I74" s="27"/>
      <c r="J74" s="28">
        <f t="shared" si="5"/>
        <v>0.45416666666666666</v>
      </c>
      <c r="K74" s="17">
        <v>0</v>
      </c>
      <c r="L74" s="2"/>
    </row>
    <row r="75" spans="1:12" x14ac:dyDescent="0.2">
      <c r="G75" s="34" t="s">
        <v>60</v>
      </c>
      <c r="H75" s="14"/>
      <c r="I75" s="15"/>
      <c r="J75" s="35">
        <f t="shared" si="5"/>
        <v>0.4548611111111111</v>
      </c>
      <c r="K75" s="17">
        <v>6.9444444444444447E-4</v>
      </c>
      <c r="L75" s="2"/>
    </row>
    <row r="76" spans="1:12" x14ac:dyDescent="0.2">
      <c r="G76" s="25" t="s">
        <v>61</v>
      </c>
      <c r="H76" s="26"/>
      <c r="I76" s="27"/>
      <c r="J76" s="28">
        <f t="shared" si="5"/>
        <v>0.45694444444444443</v>
      </c>
      <c r="K76" s="17">
        <v>2.0833333333333333E-3</v>
      </c>
      <c r="L76" s="2"/>
    </row>
    <row r="77" spans="1:12" x14ac:dyDescent="0.2">
      <c r="G77" s="34" t="s">
        <v>39</v>
      </c>
      <c r="H77" s="14"/>
      <c r="I77" s="15"/>
      <c r="J77" s="35">
        <f t="shared" si="5"/>
        <v>0.45833333333333331</v>
      </c>
      <c r="K77" s="17">
        <v>1.3888888888888889E-3</v>
      </c>
      <c r="L77" s="2"/>
    </row>
    <row r="78" spans="1:12" x14ac:dyDescent="0.2">
      <c r="G78" s="25" t="s">
        <v>37</v>
      </c>
      <c r="H78" s="26"/>
      <c r="I78" s="27"/>
      <c r="J78" s="28">
        <f t="shared" si="5"/>
        <v>0.4597222222222222</v>
      </c>
      <c r="K78" s="17">
        <v>1.3888888888888889E-3</v>
      </c>
      <c r="L78" s="2"/>
    </row>
    <row r="79" spans="1:12" x14ac:dyDescent="0.2">
      <c r="G79" s="34" t="s">
        <v>35</v>
      </c>
      <c r="H79" s="14"/>
      <c r="I79" s="15"/>
      <c r="J79" s="35">
        <f t="shared" si="5"/>
        <v>0.46041666666666664</v>
      </c>
      <c r="K79" s="17">
        <v>6.9444444444444447E-4</v>
      </c>
      <c r="L79" s="2"/>
    </row>
    <row r="80" spans="1:12" x14ac:dyDescent="0.2">
      <c r="G80" s="25" t="s">
        <v>26</v>
      </c>
      <c r="H80" s="26"/>
      <c r="I80" s="27"/>
      <c r="J80" s="28">
        <f t="shared" si="5"/>
        <v>0.46111111111111108</v>
      </c>
      <c r="K80" s="17">
        <v>6.9444444444444447E-4</v>
      </c>
      <c r="L80" s="2"/>
    </row>
    <row r="81" spans="7:12" x14ac:dyDescent="0.2">
      <c r="G81" s="34" t="s">
        <v>34</v>
      </c>
      <c r="H81" s="14"/>
      <c r="I81" s="15"/>
      <c r="J81" s="35">
        <f t="shared" si="5"/>
        <v>0.46249999999999997</v>
      </c>
      <c r="K81" s="17">
        <v>1.3888888888888889E-3</v>
      </c>
      <c r="L81" s="2"/>
    </row>
    <row r="82" spans="7:12" x14ac:dyDescent="0.2">
      <c r="G82" s="25" t="s">
        <v>29</v>
      </c>
      <c r="H82" s="26"/>
      <c r="I82" s="27"/>
      <c r="J82" s="28">
        <f t="shared" si="5"/>
        <v>0.46458333333333329</v>
      </c>
      <c r="K82" s="17">
        <v>2.0833333333333333E-3</v>
      </c>
      <c r="L82" s="2"/>
    </row>
    <row r="83" spans="7:12" x14ac:dyDescent="0.2">
      <c r="G83" s="34" t="s">
        <v>31</v>
      </c>
      <c r="H83" s="14"/>
      <c r="I83" s="15"/>
      <c r="J83" s="35">
        <f t="shared" si="5"/>
        <v>0.46527777777777773</v>
      </c>
      <c r="K83" s="17">
        <v>6.9444444444444447E-4</v>
      </c>
      <c r="L83" s="2"/>
    </row>
    <row r="84" spans="7:12" x14ac:dyDescent="0.2">
      <c r="G84" s="25" t="s">
        <v>32</v>
      </c>
      <c r="H84" s="26"/>
      <c r="I84" s="27"/>
      <c r="J84" s="28">
        <f t="shared" si="5"/>
        <v>0.46597222222222218</v>
      </c>
      <c r="K84" s="17">
        <v>6.9444444444444447E-4</v>
      </c>
      <c r="L84" s="2"/>
    </row>
    <row r="85" spans="7:12" x14ac:dyDescent="0.2">
      <c r="G85" s="45" t="s">
        <v>33</v>
      </c>
      <c r="H85" s="42"/>
      <c r="I85" s="43" t="s">
        <v>17</v>
      </c>
      <c r="J85" s="46">
        <f t="shared" si="5"/>
        <v>0.46666666666666662</v>
      </c>
      <c r="K85" s="17">
        <v>6.9444444444444447E-4</v>
      </c>
      <c r="L85" s="2"/>
    </row>
  </sheetData>
  <pageMargins left="0.7" right="0.7" top="0.78740157499999996" bottom="0.78740157499999996" header="0.3" footer="0.3"/>
  <pageSetup paperSize="11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B822F-3DBE-489B-8EC8-53B33C13C405}">
  <dimension ref="A1:J43"/>
  <sheetViews>
    <sheetView topLeftCell="A5" workbookViewId="0">
      <selection activeCell="K40" sqref="K40"/>
    </sheetView>
  </sheetViews>
  <sheetFormatPr baseColWidth="10" defaultRowHeight="14.25" x14ac:dyDescent="0.2"/>
  <cols>
    <col min="5" max="5" width="11" style="2"/>
    <col min="7" max="7" width="14" customWidth="1"/>
    <col min="10" max="10" width="11" style="2"/>
  </cols>
  <sheetData>
    <row r="1" spans="1:10" ht="25.5" x14ac:dyDescent="0.35">
      <c r="A1" s="1" t="s">
        <v>306</v>
      </c>
    </row>
    <row r="5" spans="1:10" ht="23.25" x14ac:dyDescent="0.35">
      <c r="A5" s="3" t="s">
        <v>103</v>
      </c>
      <c r="B5" s="56"/>
      <c r="C5" s="56"/>
    </row>
    <row r="9" spans="1:10" s="9" customFormat="1" ht="18" x14ac:dyDescent="0.25">
      <c r="B9" s="6" t="s">
        <v>104</v>
      </c>
      <c r="E9" s="10"/>
      <c r="G9" s="6" t="s">
        <v>105</v>
      </c>
      <c r="J9" s="10"/>
    </row>
    <row r="11" spans="1:10" x14ac:dyDescent="0.2">
      <c r="A11" s="140" t="s">
        <v>5</v>
      </c>
      <c r="B11" s="146" t="s">
        <v>106</v>
      </c>
      <c r="C11" s="141"/>
      <c r="D11" s="142"/>
      <c r="F11" s="140" t="s">
        <v>5</v>
      </c>
      <c r="G11" s="146">
        <v>64</v>
      </c>
      <c r="H11" s="141"/>
      <c r="I11" s="142"/>
    </row>
    <row r="12" spans="1:10" x14ac:dyDescent="0.2">
      <c r="A12" s="143" t="s">
        <v>10</v>
      </c>
      <c r="B12" s="144" t="s">
        <v>107</v>
      </c>
      <c r="C12" s="144"/>
      <c r="D12" s="145"/>
      <c r="F12" s="143" t="s">
        <v>10</v>
      </c>
      <c r="G12" s="144" t="s">
        <v>9</v>
      </c>
      <c r="H12" s="144"/>
      <c r="I12" s="145"/>
    </row>
    <row r="14" spans="1:10" x14ac:dyDescent="0.2">
      <c r="A14" s="19" t="s">
        <v>108</v>
      </c>
      <c r="B14" s="20"/>
      <c r="C14" s="21" t="s">
        <v>13</v>
      </c>
      <c r="D14" s="22">
        <v>0.46319444444444446</v>
      </c>
      <c r="E14" s="23"/>
      <c r="F14" s="57" t="s">
        <v>108</v>
      </c>
      <c r="G14" s="58"/>
      <c r="H14" s="59" t="s">
        <v>13</v>
      </c>
      <c r="I14" s="60">
        <v>0.46388888888888891</v>
      </c>
      <c r="J14" s="23">
        <v>3.472222222222222E-3</v>
      </c>
    </row>
    <row r="15" spans="1:10" x14ac:dyDescent="0.2">
      <c r="A15" s="25" t="s">
        <v>109</v>
      </c>
      <c r="B15" s="26"/>
      <c r="C15" s="27"/>
      <c r="D15" s="28">
        <f t="shared" ref="D15:D43" si="0">D14+E15</f>
        <v>0.46388888888888891</v>
      </c>
      <c r="E15" s="23">
        <v>6.9444444444444447E-4</v>
      </c>
      <c r="F15" s="34" t="s">
        <v>110</v>
      </c>
      <c r="G15" s="14"/>
      <c r="H15" s="15"/>
      <c r="I15" s="35">
        <f t="shared" ref="I15:I22" si="1">I14+J15</f>
        <v>0.46527777777777779</v>
      </c>
      <c r="J15" s="23">
        <v>1.3888888888888889E-3</v>
      </c>
    </row>
    <row r="16" spans="1:10" x14ac:dyDescent="0.2">
      <c r="A16" s="34" t="s">
        <v>111</v>
      </c>
      <c r="B16" s="14"/>
      <c r="C16" s="15"/>
      <c r="D16" s="35">
        <f t="shared" si="0"/>
        <v>0.46458333333333335</v>
      </c>
      <c r="E16" s="23">
        <v>6.9444444444444447E-4</v>
      </c>
      <c r="F16" s="25" t="s">
        <v>111</v>
      </c>
      <c r="G16" s="26"/>
      <c r="H16" s="27"/>
      <c r="I16" s="28">
        <f t="shared" si="1"/>
        <v>0.46597222222222223</v>
      </c>
      <c r="J16" s="23">
        <v>6.9444444444444447E-4</v>
      </c>
    </row>
    <row r="17" spans="1:10" x14ac:dyDescent="0.2">
      <c r="A17" s="25" t="s">
        <v>112</v>
      </c>
      <c r="B17" s="26"/>
      <c r="C17" s="27"/>
      <c r="D17" s="28">
        <f t="shared" si="0"/>
        <v>0.46527777777777779</v>
      </c>
      <c r="E17" s="23">
        <v>6.9444444444444447E-4</v>
      </c>
      <c r="F17" s="34" t="s">
        <v>113</v>
      </c>
      <c r="G17" s="14"/>
      <c r="H17" s="15"/>
      <c r="I17" s="35">
        <f t="shared" si="1"/>
        <v>0.46736111111111112</v>
      </c>
      <c r="J17" s="23">
        <v>1.3888888888888889E-3</v>
      </c>
    </row>
    <row r="18" spans="1:10" x14ac:dyDescent="0.2">
      <c r="A18" s="34" t="s">
        <v>114</v>
      </c>
      <c r="B18" s="14"/>
      <c r="C18" s="15"/>
      <c r="D18" s="35">
        <f t="shared" si="0"/>
        <v>0.46597222222222223</v>
      </c>
      <c r="E18" s="23">
        <v>6.9444444444444447E-4</v>
      </c>
      <c r="F18" s="25" t="s">
        <v>115</v>
      </c>
      <c r="G18" s="26"/>
      <c r="H18" s="27"/>
      <c r="I18" s="28">
        <f t="shared" si="1"/>
        <v>0.46805555555555556</v>
      </c>
      <c r="J18" s="23">
        <v>6.9444444444444447E-4</v>
      </c>
    </row>
    <row r="19" spans="1:10" x14ac:dyDescent="0.2">
      <c r="A19" s="25" t="s">
        <v>116</v>
      </c>
      <c r="B19" s="26"/>
      <c r="C19" s="27"/>
      <c r="D19" s="28">
        <f t="shared" si="0"/>
        <v>0.46666666666666667</v>
      </c>
      <c r="E19" s="23">
        <v>6.9444444444444447E-4</v>
      </c>
      <c r="F19" s="34" t="s">
        <v>117</v>
      </c>
      <c r="G19" s="14"/>
      <c r="H19" s="15"/>
      <c r="I19" s="35">
        <f t="shared" si="1"/>
        <v>0.46875</v>
      </c>
      <c r="J19" s="23">
        <v>6.9444444444444447E-4</v>
      </c>
    </row>
    <row r="20" spans="1:10" x14ac:dyDescent="0.2">
      <c r="A20" s="34" t="s">
        <v>118</v>
      </c>
      <c r="B20" s="14"/>
      <c r="C20" s="15"/>
      <c r="D20" s="35">
        <f t="shared" si="0"/>
        <v>0.46805555555555556</v>
      </c>
      <c r="E20" s="23">
        <v>1.3888888888888889E-3</v>
      </c>
      <c r="F20" s="25" t="s">
        <v>119</v>
      </c>
      <c r="G20" s="26"/>
      <c r="H20" s="27"/>
      <c r="I20" s="28">
        <f t="shared" si="1"/>
        <v>0.46944444444444444</v>
      </c>
      <c r="J20" s="23">
        <v>6.9444444444444447E-4</v>
      </c>
    </row>
    <row r="21" spans="1:10" x14ac:dyDescent="0.2">
      <c r="A21" s="25" t="s">
        <v>120</v>
      </c>
      <c r="B21" s="26"/>
      <c r="C21" s="27"/>
      <c r="D21" s="28">
        <f t="shared" si="0"/>
        <v>0.46875</v>
      </c>
      <c r="E21" s="23">
        <v>6.9444444444444447E-4</v>
      </c>
      <c r="F21" s="34" t="s">
        <v>121</v>
      </c>
      <c r="G21" s="14"/>
      <c r="H21" s="15"/>
      <c r="I21" s="35">
        <f t="shared" si="1"/>
        <v>0.47013888888888888</v>
      </c>
      <c r="J21" s="23">
        <v>6.9444444444444447E-4</v>
      </c>
    </row>
    <row r="22" spans="1:10" x14ac:dyDescent="0.2">
      <c r="A22" s="34" t="s">
        <v>122</v>
      </c>
      <c r="B22" s="14"/>
      <c r="C22" s="15"/>
      <c r="D22" s="35">
        <f t="shared" si="0"/>
        <v>0.46944444444444444</v>
      </c>
      <c r="E22" s="23">
        <v>6.9444444444444447E-4</v>
      </c>
      <c r="F22" s="61" t="s">
        <v>123</v>
      </c>
      <c r="G22" s="62"/>
      <c r="H22" s="63" t="s">
        <v>17</v>
      </c>
      <c r="I22" s="64">
        <f t="shared" si="1"/>
        <v>0.47222222222222221</v>
      </c>
      <c r="J22" s="23">
        <v>2.0833333333333333E-3</v>
      </c>
    </row>
    <row r="23" spans="1:10" x14ac:dyDescent="0.2">
      <c r="A23" s="25" t="s">
        <v>124</v>
      </c>
      <c r="B23" s="26"/>
      <c r="C23" s="27"/>
      <c r="D23" s="28">
        <f t="shared" si="0"/>
        <v>0.47013888888888888</v>
      </c>
      <c r="E23" s="23">
        <v>6.9444444444444447E-4</v>
      </c>
      <c r="F23" s="65"/>
      <c r="I23" s="66"/>
      <c r="J23" s="23"/>
    </row>
    <row r="24" spans="1:10" x14ac:dyDescent="0.2">
      <c r="A24" s="34" t="s">
        <v>125</v>
      </c>
      <c r="B24" s="14"/>
      <c r="C24" s="15"/>
      <c r="D24" s="35">
        <f t="shared" si="0"/>
        <v>0.47083333333333333</v>
      </c>
      <c r="E24" s="23">
        <v>6.9444444444444447E-4</v>
      </c>
      <c r="F24" s="49"/>
      <c r="G24" s="18"/>
      <c r="H24" s="18"/>
      <c r="I24" s="67"/>
      <c r="J24" s="23"/>
    </row>
    <row r="25" spans="1:10" x14ac:dyDescent="0.2">
      <c r="A25" s="25" t="s">
        <v>126</v>
      </c>
      <c r="B25" s="26"/>
      <c r="C25" s="27"/>
      <c r="D25" s="28">
        <f t="shared" si="0"/>
        <v>0.47361111111111109</v>
      </c>
      <c r="E25" s="23">
        <v>2.7777777777777779E-3</v>
      </c>
      <c r="F25" s="25" t="s">
        <v>123</v>
      </c>
      <c r="G25" s="26"/>
      <c r="H25" s="27" t="s">
        <v>13</v>
      </c>
      <c r="I25" s="28">
        <f>I22</f>
        <v>0.47222222222222221</v>
      </c>
      <c r="J25" s="23">
        <v>0</v>
      </c>
    </row>
    <row r="26" spans="1:10" x14ac:dyDescent="0.2">
      <c r="A26" s="34" t="s">
        <v>127</v>
      </c>
      <c r="B26" s="14"/>
      <c r="C26" s="15"/>
      <c r="D26" s="35">
        <f t="shared" si="0"/>
        <v>0.47430555555555554</v>
      </c>
      <c r="E26" s="23">
        <v>6.9444444444444447E-4</v>
      </c>
      <c r="F26" s="34" t="s">
        <v>128</v>
      </c>
      <c r="G26" s="14"/>
      <c r="H26" s="15"/>
      <c r="I26" s="35">
        <f>I25</f>
        <v>0.47222222222222221</v>
      </c>
      <c r="J26" s="23">
        <v>0</v>
      </c>
    </row>
    <row r="27" spans="1:10" x14ac:dyDescent="0.2">
      <c r="A27" s="25" t="s">
        <v>129</v>
      </c>
      <c r="B27" s="26"/>
      <c r="C27" s="27"/>
      <c r="D27" s="28">
        <f t="shared" si="0"/>
        <v>0.47499999999999998</v>
      </c>
      <c r="E27" s="23">
        <v>6.9444444444444447E-4</v>
      </c>
      <c r="F27" s="25" t="s">
        <v>130</v>
      </c>
      <c r="G27" s="26"/>
      <c r="H27" s="27"/>
      <c r="I27" s="28">
        <f t="shared" ref="I27:I36" si="2">I26+J27</f>
        <v>0.47291666666666665</v>
      </c>
      <c r="J27" s="23">
        <v>6.9444444444444447E-4</v>
      </c>
    </row>
    <row r="28" spans="1:10" x14ac:dyDescent="0.2">
      <c r="A28" s="34" t="s">
        <v>131</v>
      </c>
      <c r="B28" s="14"/>
      <c r="C28" s="15"/>
      <c r="D28" s="35">
        <f t="shared" si="0"/>
        <v>0.47569444444444442</v>
      </c>
      <c r="E28" s="23">
        <v>6.9444444444444447E-4</v>
      </c>
      <c r="F28" s="34" t="s">
        <v>132</v>
      </c>
      <c r="G28" s="14"/>
      <c r="H28" s="15"/>
      <c r="I28" s="35">
        <f t="shared" si="2"/>
        <v>0.47430555555555554</v>
      </c>
      <c r="J28" s="23">
        <v>1.3888888888888889E-3</v>
      </c>
    </row>
    <row r="29" spans="1:10" x14ac:dyDescent="0.2">
      <c r="A29" s="25" t="s">
        <v>133</v>
      </c>
      <c r="B29" s="26"/>
      <c r="C29" s="27"/>
      <c r="D29" s="28">
        <f t="shared" si="0"/>
        <v>0.4770833333333333</v>
      </c>
      <c r="E29" s="23">
        <v>1.3888888888888889E-3</v>
      </c>
      <c r="F29" s="25" t="s">
        <v>134</v>
      </c>
      <c r="G29" s="26"/>
      <c r="H29" s="27"/>
      <c r="I29" s="28">
        <f t="shared" si="2"/>
        <v>0.47499999999999998</v>
      </c>
      <c r="J29" s="23">
        <v>6.9444444444444447E-4</v>
      </c>
    </row>
    <row r="30" spans="1:10" x14ac:dyDescent="0.2">
      <c r="A30" s="34" t="s">
        <v>135</v>
      </c>
      <c r="B30" s="14"/>
      <c r="C30" s="15"/>
      <c r="D30" s="35">
        <f t="shared" si="0"/>
        <v>0.47777777777777775</v>
      </c>
      <c r="E30" s="23">
        <v>6.9444444444444447E-4</v>
      </c>
      <c r="F30" s="34" t="s">
        <v>111</v>
      </c>
      <c r="G30" s="14"/>
      <c r="H30" s="15"/>
      <c r="I30" s="35">
        <f t="shared" si="2"/>
        <v>0.47638888888888886</v>
      </c>
      <c r="J30" s="23">
        <v>1.3888888888888889E-3</v>
      </c>
    </row>
    <row r="31" spans="1:10" x14ac:dyDescent="0.2">
      <c r="A31" s="25" t="s">
        <v>136</v>
      </c>
      <c r="B31" s="26"/>
      <c r="C31" s="27"/>
      <c r="D31" s="28">
        <f t="shared" si="0"/>
        <v>0.47847222222222219</v>
      </c>
      <c r="E31" s="23">
        <v>6.9444444444444447E-4</v>
      </c>
      <c r="F31" s="25" t="s">
        <v>109</v>
      </c>
      <c r="G31" s="26"/>
      <c r="H31" s="27"/>
      <c r="I31" s="28">
        <f t="shared" si="2"/>
        <v>0.4770833333333333</v>
      </c>
      <c r="J31" s="23">
        <v>6.9444444444444447E-4</v>
      </c>
    </row>
    <row r="32" spans="1:10" x14ac:dyDescent="0.2">
      <c r="A32" s="34" t="s">
        <v>137</v>
      </c>
      <c r="B32" s="14"/>
      <c r="C32" s="15"/>
      <c r="D32" s="35">
        <f t="shared" si="0"/>
        <v>0.47916666666666663</v>
      </c>
      <c r="E32" s="23">
        <v>6.9444444444444447E-4</v>
      </c>
      <c r="F32" s="34" t="s">
        <v>108</v>
      </c>
      <c r="G32" s="14"/>
      <c r="H32" s="15"/>
      <c r="I32" s="35">
        <f t="shared" si="2"/>
        <v>0.47847222222222219</v>
      </c>
      <c r="J32" s="23">
        <v>1.3888888888888889E-3</v>
      </c>
    </row>
    <row r="33" spans="1:10" x14ac:dyDescent="0.2">
      <c r="A33" s="25" t="s">
        <v>138</v>
      </c>
      <c r="B33" s="26"/>
      <c r="C33" s="27"/>
      <c r="D33" s="28">
        <f t="shared" si="0"/>
        <v>0.48055555555555551</v>
      </c>
      <c r="E33" s="23">
        <v>1.3888888888888889E-3</v>
      </c>
      <c r="F33" s="25" t="s">
        <v>139</v>
      </c>
      <c r="G33" s="26"/>
      <c r="H33" s="27"/>
      <c r="I33" s="28">
        <f t="shared" si="2"/>
        <v>0.47916666666666663</v>
      </c>
      <c r="J33" s="23">
        <v>6.9444444444444447E-4</v>
      </c>
    </row>
    <row r="34" spans="1:10" x14ac:dyDescent="0.2">
      <c r="A34" s="34" t="s">
        <v>140</v>
      </c>
      <c r="B34" s="14"/>
      <c r="C34" s="15"/>
      <c r="D34" s="35">
        <f t="shared" si="0"/>
        <v>0.48124999999999996</v>
      </c>
      <c r="E34" s="23">
        <v>6.9444444444444447E-4</v>
      </c>
      <c r="F34" s="34" t="s">
        <v>141</v>
      </c>
      <c r="G34" s="14"/>
      <c r="H34" s="15"/>
      <c r="I34" s="35">
        <f t="shared" si="2"/>
        <v>0.47986111111111107</v>
      </c>
      <c r="J34" s="23">
        <v>6.9444444444444447E-4</v>
      </c>
    </row>
    <row r="35" spans="1:10" x14ac:dyDescent="0.2">
      <c r="A35" s="25" t="s">
        <v>142</v>
      </c>
      <c r="B35" s="26"/>
      <c r="C35" s="27"/>
      <c r="D35" s="28">
        <f t="shared" si="0"/>
        <v>0.4819444444444444</v>
      </c>
      <c r="E35" s="23">
        <v>6.9444444444444447E-4</v>
      </c>
      <c r="F35" s="25" t="s">
        <v>143</v>
      </c>
      <c r="G35" s="26"/>
      <c r="H35" s="27"/>
      <c r="I35" s="28">
        <f t="shared" si="2"/>
        <v>0.48124999999999996</v>
      </c>
      <c r="J35" s="23">
        <v>1.3888888888888889E-3</v>
      </c>
    </row>
    <row r="36" spans="1:10" x14ac:dyDescent="0.2">
      <c r="A36" s="34" t="s">
        <v>144</v>
      </c>
      <c r="B36" s="14"/>
      <c r="C36" s="15"/>
      <c r="D36" s="35">
        <f t="shared" si="0"/>
        <v>0.48263888888888884</v>
      </c>
      <c r="E36" s="23">
        <v>6.9444444444444447E-4</v>
      </c>
      <c r="F36" s="45" t="s">
        <v>108</v>
      </c>
      <c r="G36" s="42"/>
      <c r="H36" s="43" t="s">
        <v>17</v>
      </c>
      <c r="I36" s="46">
        <f t="shared" si="2"/>
        <v>0.48263888888888884</v>
      </c>
      <c r="J36" s="23">
        <v>1.3888888888888889E-3</v>
      </c>
    </row>
    <row r="37" spans="1:10" x14ac:dyDescent="0.2">
      <c r="A37" s="25" t="s">
        <v>145</v>
      </c>
      <c r="B37" s="26"/>
      <c r="C37" s="27"/>
      <c r="D37" s="28">
        <f t="shared" si="0"/>
        <v>0.48333333333333328</v>
      </c>
      <c r="E37" s="23">
        <v>6.9444444444444447E-4</v>
      </c>
    </row>
    <row r="38" spans="1:10" x14ac:dyDescent="0.2">
      <c r="A38" s="34" t="s">
        <v>146</v>
      </c>
      <c r="B38" s="14"/>
      <c r="C38" s="15"/>
      <c r="D38" s="35">
        <f t="shared" si="0"/>
        <v>0.48402777777777772</v>
      </c>
      <c r="E38" s="23">
        <v>6.9444444444444447E-4</v>
      </c>
    </row>
    <row r="39" spans="1:10" x14ac:dyDescent="0.2">
      <c r="A39" s="25" t="s">
        <v>147</v>
      </c>
      <c r="B39" s="26"/>
      <c r="C39" s="27"/>
      <c r="D39" s="28">
        <f t="shared" si="0"/>
        <v>0.48472222222222217</v>
      </c>
      <c r="E39" s="23">
        <v>6.9444444444444447E-4</v>
      </c>
    </row>
    <row r="40" spans="1:10" x14ac:dyDescent="0.2">
      <c r="A40" s="34" t="s">
        <v>148</v>
      </c>
      <c r="B40" s="14"/>
      <c r="C40" s="15"/>
      <c r="D40" s="35">
        <f t="shared" si="0"/>
        <v>0.48541666666666661</v>
      </c>
      <c r="E40" s="23">
        <v>6.9444444444444447E-4</v>
      </c>
    </row>
    <row r="41" spans="1:10" x14ac:dyDescent="0.2">
      <c r="A41" s="25" t="s">
        <v>149</v>
      </c>
      <c r="B41" s="26"/>
      <c r="C41" s="27"/>
      <c r="D41" s="28">
        <f t="shared" si="0"/>
        <v>0.48611111111111105</v>
      </c>
      <c r="E41" s="23">
        <v>6.9444444444444447E-4</v>
      </c>
    </row>
    <row r="42" spans="1:10" x14ac:dyDescent="0.2">
      <c r="A42" s="34" t="s">
        <v>150</v>
      </c>
      <c r="B42" s="14"/>
      <c r="C42" s="15"/>
      <c r="D42" s="35">
        <f t="shared" si="0"/>
        <v>0.48680555555555549</v>
      </c>
      <c r="E42" s="23">
        <v>6.9444444444444447E-4</v>
      </c>
    </row>
    <row r="43" spans="1:10" x14ac:dyDescent="0.2">
      <c r="A43" s="52" t="s">
        <v>151</v>
      </c>
      <c r="B43" s="53"/>
      <c r="C43" s="54" t="s">
        <v>17</v>
      </c>
      <c r="D43" s="55">
        <f t="shared" si="0"/>
        <v>0.48749999999999993</v>
      </c>
      <c r="E43" s="23">
        <v>6.9444444444444447E-4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33F79-C03A-44CE-968E-C18532B13184}">
  <dimension ref="A1:AI104"/>
  <sheetViews>
    <sheetView workbookViewId="0">
      <selection activeCell="AE9" sqref="AE9:AH10"/>
    </sheetView>
  </sheetViews>
  <sheetFormatPr baseColWidth="10" defaultRowHeight="14.25" x14ac:dyDescent="0.2"/>
  <cols>
    <col min="4" max="4" width="11" customWidth="1"/>
    <col min="5" max="5" width="11" hidden="1" customWidth="1"/>
    <col min="10" max="10" width="11" customWidth="1"/>
    <col min="11" max="11" width="11" hidden="1" customWidth="1"/>
    <col min="12" max="12" width="11" style="2"/>
    <col min="16" max="16" width="11" customWidth="1"/>
    <col min="17" max="17" width="11" hidden="1" customWidth="1"/>
    <col min="18" max="18" width="11" style="2"/>
    <col min="20" max="20" width="13.25" customWidth="1"/>
    <col min="22" max="22" width="11" customWidth="1"/>
    <col min="23" max="23" width="11" hidden="1" customWidth="1"/>
    <col min="24" max="24" width="11" style="2"/>
    <col min="28" max="28" width="11" customWidth="1"/>
    <col min="29" max="29" width="0.125" customWidth="1"/>
    <col min="30" max="30" width="11" style="2"/>
    <col min="34" max="34" width="11" customWidth="1"/>
    <col min="35" max="35" width="11" style="2" hidden="1" customWidth="1"/>
  </cols>
  <sheetData>
    <row r="1" spans="1:35" ht="25.5" x14ac:dyDescent="0.35">
      <c r="A1" s="1" t="s">
        <v>306</v>
      </c>
      <c r="E1" s="2"/>
      <c r="F1" s="2"/>
    </row>
    <row r="5" spans="1:35" ht="23.25" x14ac:dyDescent="0.35">
      <c r="A5" s="3" t="s">
        <v>152</v>
      </c>
    </row>
    <row r="7" spans="1:35" s="9" customFormat="1" ht="18" x14ac:dyDescent="0.25">
      <c r="B7" s="6" t="s">
        <v>153</v>
      </c>
      <c r="H7" s="8" t="s">
        <v>154</v>
      </c>
      <c r="I7" s="48"/>
      <c r="L7" s="10"/>
      <c r="N7" s="8" t="s">
        <v>154</v>
      </c>
      <c r="O7" s="48"/>
      <c r="R7" s="10"/>
      <c r="T7" s="6" t="s">
        <v>4</v>
      </c>
      <c r="X7" s="10"/>
      <c r="Z7" s="8" t="s">
        <v>155</v>
      </c>
      <c r="AA7" s="48"/>
      <c r="AD7" s="10"/>
      <c r="AF7" s="8" t="s">
        <v>3</v>
      </c>
      <c r="AG7" s="48"/>
      <c r="AI7" s="10"/>
    </row>
    <row r="9" spans="1:35" x14ac:dyDescent="0.2">
      <c r="A9" s="140" t="s">
        <v>5</v>
      </c>
      <c r="B9" s="141" t="s">
        <v>6</v>
      </c>
      <c r="C9" s="141"/>
      <c r="D9" s="142"/>
      <c r="G9" s="140" t="s">
        <v>5</v>
      </c>
      <c r="H9" s="146" t="s">
        <v>314</v>
      </c>
      <c r="I9" s="141"/>
      <c r="J9" s="142"/>
      <c r="M9" s="140" t="s">
        <v>5</v>
      </c>
      <c r="N9" s="146" t="s">
        <v>309</v>
      </c>
      <c r="O9" s="141"/>
      <c r="P9" s="142"/>
      <c r="S9" s="140" t="s">
        <v>5</v>
      </c>
      <c r="T9" s="146" t="s">
        <v>7</v>
      </c>
      <c r="U9" s="141"/>
      <c r="V9" s="142"/>
      <c r="Y9" s="140" t="s">
        <v>5</v>
      </c>
      <c r="Z9" s="146" t="s">
        <v>157</v>
      </c>
      <c r="AA9" s="141"/>
      <c r="AB9" s="142"/>
      <c r="AE9" s="140" t="s">
        <v>5</v>
      </c>
      <c r="AF9" s="146" t="s">
        <v>11</v>
      </c>
      <c r="AG9" s="141"/>
      <c r="AH9" s="142"/>
    </row>
    <row r="10" spans="1:35" x14ac:dyDescent="0.2">
      <c r="A10" s="143" t="s">
        <v>10</v>
      </c>
      <c r="B10" s="144" t="s">
        <v>9</v>
      </c>
      <c r="C10" s="144"/>
      <c r="D10" s="145"/>
      <c r="G10" s="143" t="s">
        <v>10</v>
      </c>
      <c r="H10" s="144" t="s">
        <v>9</v>
      </c>
      <c r="I10" s="144"/>
      <c r="J10" s="145"/>
      <c r="M10" s="143" t="s">
        <v>10</v>
      </c>
      <c r="N10" s="144" t="s">
        <v>107</v>
      </c>
      <c r="O10" s="144"/>
      <c r="P10" s="145"/>
      <c r="S10" s="143" t="s">
        <v>10</v>
      </c>
      <c r="T10" s="144" t="s">
        <v>9</v>
      </c>
      <c r="U10" s="144"/>
      <c r="V10" s="145"/>
      <c r="Y10" s="143" t="s">
        <v>10</v>
      </c>
      <c r="Z10" s="144" t="s">
        <v>9</v>
      </c>
      <c r="AA10" s="144"/>
      <c r="AB10" s="145"/>
      <c r="AE10" s="143" t="s">
        <v>10</v>
      </c>
      <c r="AF10" s="144" t="s">
        <v>9</v>
      </c>
      <c r="AG10" s="144"/>
      <c r="AH10" s="145"/>
    </row>
    <row r="12" spans="1:35" x14ac:dyDescent="0.2">
      <c r="A12" s="19" t="s">
        <v>12</v>
      </c>
      <c r="B12" s="20"/>
      <c r="C12" s="21" t="s">
        <v>13</v>
      </c>
      <c r="D12" s="22">
        <v>0.43888888888888888</v>
      </c>
      <c r="E12" s="17"/>
      <c r="F12" s="17"/>
      <c r="G12" s="49" t="s">
        <v>5</v>
      </c>
      <c r="H12" s="18" t="s">
        <v>315</v>
      </c>
      <c r="I12" s="18"/>
      <c r="J12" s="50"/>
      <c r="M12" s="19" t="s">
        <v>5</v>
      </c>
      <c r="N12" s="20" t="s">
        <v>67</v>
      </c>
      <c r="O12" s="20"/>
      <c r="P12" s="109"/>
      <c r="R12"/>
      <c r="S12" s="49" t="s">
        <v>5</v>
      </c>
      <c r="T12" s="18" t="s">
        <v>11</v>
      </c>
      <c r="U12" s="18"/>
      <c r="V12" s="50"/>
      <c r="Y12" s="19" t="s">
        <v>159</v>
      </c>
      <c r="Z12" s="20"/>
      <c r="AA12" s="21" t="s">
        <v>13</v>
      </c>
      <c r="AB12" s="22">
        <v>0.43958333333333333</v>
      </c>
      <c r="AC12" s="17"/>
      <c r="AE12" s="19" t="s">
        <v>160</v>
      </c>
      <c r="AF12" s="20"/>
      <c r="AG12" s="21" t="s">
        <v>13</v>
      </c>
      <c r="AH12" s="22">
        <v>0.4375</v>
      </c>
      <c r="AI12" s="17"/>
    </row>
    <row r="13" spans="1:35" ht="16.5" x14ac:dyDescent="0.3">
      <c r="A13" s="25" t="s">
        <v>21</v>
      </c>
      <c r="B13" s="26"/>
      <c r="C13" s="27"/>
      <c r="D13" s="28">
        <f t="shared" ref="D13:D22" si="0">D12+E13</f>
        <v>0.44166666666666665</v>
      </c>
      <c r="E13" s="17">
        <v>2.7777777777777779E-3</v>
      </c>
      <c r="F13" s="17"/>
      <c r="G13" s="34" t="s">
        <v>158</v>
      </c>
      <c r="H13" s="14"/>
      <c r="I13" s="15"/>
      <c r="J13" s="35">
        <v>0.44166666666666665</v>
      </c>
      <c r="K13" s="17"/>
      <c r="M13" s="68" t="s">
        <v>47</v>
      </c>
      <c r="N13" s="69"/>
      <c r="O13" s="69"/>
      <c r="P13" s="116">
        <v>0.4375</v>
      </c>
      <c r="Q13" s="117"/>
      <c r="R13"/>
      <c r="S13" s="34" t="s">
        <v>12</v>
      </c>
      <c r="T13" s="14"/>
      <c r="U13" s="15" t="s">
        <v>13</v>
      </c>
      <c r="V13" s="35">
        <v>0.4375</v>
      </c>
      <c r="W13" s="17"/>
      <c r="Y13" s="108" t="s">
        <v>47</v>
      </c>
      <c r="Z13" s="106"/>
      <c r="AA13" s="106"/>
      <c r="AB13" s="107">
        <f t="shared" ref="AB13:AB26" si="1">AB12+AC13</f>
        <v>0.44305555555555554</v>
      </c>
      <c r="AC13" s="94">
        <v>3.472222222222222E-3</v>
      </c>
      <c r="AE13" s="25" t="s">
        <v>21</v>
      </c>
      <c r="AF13" s="26"/>
      <c r="AG13" s="27"/>
      <c r="AH13" s="28">
        <f t="shared" ref="AH13:AH27" si="2">AH12+AI13</f>
        <v>0.44027777777777777</v>
      </c>
      <c r="AI13" s="17">
        <v>2.7777777777777779E-3</v>
      </c>
    </row>
    <row r="14" spans="1:35" ht="16.5" x14ac:dyDescent="0.3">
      <c r="A14" s="34" t="s">
        <v>24</v>
      </c>
      <c r="B14" s="14"/>
      <c r="C14" s="15"/>
      <c r="D14" s="35">
        <f t="shared" si="0"/>
        <v>0.44236111111111109</v>
      </c>
      <c r="E14" s="17">
        <v>6.9444444444444447E-4</v>
      </c>
      <c r="F14" s="17"/>
      <c r="G14" s="25" t="s">
        <v>14</v>
      </c>
      <c r="H14" s="26"/>
      <c r="I14" s="27"/>
      <c r="J14" s="28">
        <f>J13+K14</f>
        <v>0.44374999999999998</v>
      </c>
      <c r="K14" s="17">
        <v>2.0833333333333333E-3</v>
      </c>
      <c r="M14" s="118" t="s">
        <v>310</v>
      </c>
      <c r="N14" s="119"/>
      <c r="O14" s="119"/>
      <c r="P14" s="120">
        <f>P13+Q14</f>
        <v>0.44097222222222221</v>
      </c>
      <c r="Q14" s="112">
        <v>3.472222222222222E-3</v>
      </c>
      <c r="R14"/>
      <c r="S14" s="25" t="s">
        <v>14</v>
      </c>
      <c r="T14" s="26"/>
      <c r="U14" s="27"/>
      <c r="V14" s="28">
        <f>V13+W14</f>
        <v>0.43958333333333333</v>
      </c>
      <c r="W14" s="17">
        <v>2.0833333333333333E-3</v>
      </c>
      <c r="Y14" s="25" t="s">
        <v>162</v>
      </c>
      <c r="Z14" s="26"/>
      <c r="AA14" s="27"/>
      <c r="AB14" s="28">
        <f t="shared" si="1"/>
        <v>0.44652777777777775</v>
      </c>
      <c r="AC14" s="17">
        <v>3.472222222222222E-3</v>
      </c>
      <c r="AE14" s="34" t="s">
        <v>24</v>
      </c>
      <c r="AF14" s="14"/>
      <c r="AG14" s="15"/>
      <c r="AH14" s="35">
        <f t="shared" si="2"/>
        <v>0.44097222222222221</v>
      </c>
      <c r="AI14" s="17">
        <v>6.9444444444444447E-4</v>
      </c>
    </row>
    <row r="15" spans="1:35" x14ac:dyDescent="0.2">
      <c r="A15" s="25" t="s">
        <v>27</v>
      </c>
      <c r="B15" s="26"/>
      <c r="C15" s="27"/>
      <c r="D15" s="28">
        <f t="shared" si="0"/>
        <v>0.44305555555555554</v>
      </c>
      <c r="E15" s="17">
        <v>6.9444444444444447E-4</v>
      </c>
      <c r="F15" s="17"/>
      <c r="G15" s="29" t="s">
        <v>161</v>
      </c>
      <c r="H15" s="30"/>
      <c r="I15" s="31" t="s">
        <v>17</v>
      </c>
      <c r="J15" s="32">
        <f>J14+K15</f>
        <v>0.44513888888888886</v>
      </c>
      <c r="K15" s="17">
        <v>1.3888888888888889E-3</v>
      </c>
      <c r="M15" s="65"/>
      <c r="P15" s="79"/>
      <c r="S15" s="29" t="s">
        <v>16</v>
      </c>
      <c r="T15" s="30"/>
      <c r="U15" s="31" t="s">
        <v>17</v>
      </c>
      <c r="V15" s="32">
        <f>V14+W15</f>
        <v>0.44097222222222221</v>
      </c>
      <c r="W15" s="17">
        <v>1.3888888888888889E-3</v>
      </c>
      <c r="Y15" s="34" t="s">
        <v>163</v>
      </c>
      <c r="Z15" s="14"/>
      <c r="AA15" s="15"/>
      <c r="AB15" s="35">
        <f t="shared" si="1"/>
        <v>0.44722222222222219</v>
      </c>
      <c r="AC15" s="17">
        <v>6.9444444444444447E-4</v>
      </c>
      <c r="AE15" s="25" t="s">
        <v>27</v>
      </c>
      <c r="AF15" s="26"/>
      <c r="AG15" s="27"/>
      <c r="AH15" s="28">
        <f t="shared" si="2"/>
        <v>0.44166666666666665</v>
      </c>
      <c r="AI15" s="17">
        <v>6.9444444444444447E-4</v>
      </c>
    </row>
    <row r="16" spans="1:35" x14ac:dyDescent="0.2">
      <c r="A16" s="34" t="s">
        <v>30</v>
      </c>
      <c r="B16" s="14"/>
      <c r="C16" s="15"/>
      <c r="D16" s="35">
        <f t="shared" si="0"/>
        <v>0.44374999999999998</v>
      </c>
      <c r="E16" s="17">
        <v>6.9444444444444447E-4</v>
      </c>
      <c r="F16" s="17"/>
      <c r="G16" s="65"/>
      <c r="J16" s="79"/>
      <c r="M16" s="92" t="s">
        <v>311</v>
      </c>
      <c r="P16" s="79"/>
      <c r="S16" s="65"/>
      <c r="V16" s="79"/>
      <c r="Y16" s="25" t="s">
        <v>164</v>
      </c>
      <c r="Z16" s="26"/>
      <c r="AA16" s="27"/>
      <c r="AB16" s="28">
        <f t="shared" si="1"/>
        <v>0.44791666666666663</v>
      </c>
      <c r="AC16" s="17">
        <v>6.9444444444444447E-4</v>
      </c>
      <c r="AE16" s="34" t="s">
        <v>30</v>
      </c>
      <c r="AF16" s="14"/>
      <c r="AG16" s="15"/>
      <c r="AH16" s="35">
        <f t="shared" si="2"/>
        <v>0.44236111111111109</v>
      </c>
      <c r="AI16" s="17">
        <v>6.9444444444444447E-4</v>
      </c>
    </row>
    <row r="17" spans="1:35" ht="16.5" x14ac:dyDescent="0.3">
      <c r="A17" s="95" t="s">
        <v>47</v>
      </c>
      <c r="B17" s="96"/>
      <c r="C17" s="96"/>
      <c r="D17" s="97">
        <f t="shared" si="0"/>
        <v>0.44513888888888886</v>
      </c>
      <c r="E17" s="94">
        <v>1.3888888888888889E-3</v>
      </c>
      <c r="F17" s="94"/>
      <c r="G17" s="92" t="s">
        <v>311</v>
      </c>
      <c r="J17" s="79"/>
      <c r="M17" s="65"/>
      <c r="P17" s="79"/>
      <c r="S17" s="98" t="s">
        <v>307</v>
      </c>
      <c r="V17" s="79"/>
      <c r="Y17" s="34" t="s">
        <v>165</v>
      </c>
      <c r="Z17" s="14"/>
      <c r="AA17" s="15"/>
      <c r="AB17" s="35">
        <f t="shared" si="1"/>
        <v>0.44861111111111107</v>
      </c>
      <c r="AC17" s="17">
        <v>6.9444444444444447E-4</v>
      </c>
      <c r="AE17" s="99" t="s">
        <v>47</v>
      </c>
      <c r="AF17" s="106"/>
      <c r="AG17" s="106"/>
      <c r="AH17" s="107">
        <f t="shared" si="2"/>
        <v>0.44444444444444442</v>
      </c>
      <c r="AI17" s="94">
        <v>2.0833333333333333E-3</v>
      </c>
    </row>
    <row r="18" spans="1:35" x14ac:dyDescent="0.2">
      <c r="A18" s="25" t="s">
        <v>25</v>
      </c>
      <c r="B18" s="26"/>
      <c r="C18" s="27"/>
      <c r="D18" s="28">
        <f t="shared" si="0"/>
        <v>0.44722222222222219</v>
      </c>
      <c r="E18" s="17">
        <v>2.0833333333333333E-3</v>
      </c>
      <c r="F18" s="17"/>
      <c r="G18" s="65"/>
      <c r="J18" s="79"/>
      <c r="M18" s="19" t="s">
        <v>5</v>
      </c>
      <c r="N18" s="20" t="s">
        <v>156</v>
      </c>
      <c r="O18" s="20"/>
      <c r="P18" s="12"/>
      <c r="S18" s="65"/>
      <c r="V18" s="79"/>
      <c r="Y18" s="25" t="s">
        <v>166</v>
      </c>
      <c r="Z18" s="26"/>
      <c r="AA18" s="27"/>
      <c r="AB18" s="28">
        <f t="shared" si="1"/>
        <v>0.44999999999999996</v>
      </c>
      <c r="AC18" s="17">
        <v>1.3888888888888889E-3</v>
      </c>
      <c r="AE18" s="25" t="s">
        <v>25</v>
      </c>
      <c r="AF18" s="26"/>
      <c r="AG18" s="27"/>
      <c r="AH18" s="28">
        <f t="shared" si="2"/>
        <v>0.44652777777777775</v>
      </c>
      <c r="AI18" s="17">
        <v>2.0833333333333333E-3</v>
      </c>
    </row>
    <row r="19" spans="1:35" x14ac:dyDescent="0.2">
      <c r="A19" s="34" t="s">
        <v>22</v>
      </c>
      <c r="B19" s="14"/>
      <c r="C19" s="15"/>
      <c r="D19" s="35">
        <f t="shared" si="0"/>
        <v>0.44791666666666663</v>
      </c>
      <c r="E19" s="17">
        <v>6.9444444444444447E-4</v>
      </c>
      <c r="F19" s="17"/>
      <c r="G19" s="49" t="s">
        <v>5</v>
      </c>
      <c r="H19" s="18" t="s">
        <v>156</v>
      </c>
      <c r="I19" s="18"/>
      <c r="J19" s="50"/>
      <c r="M19" s="34" t="s">
        <v>158</v>
      </c>
      <c r="N19" s="14"/>
      <c r="O19" s="15" t="s">
        <v>13</v>
      </c>
      <c r="P19" s="35">
        <v>0.44097222222222221</v>
      </c>
      <c r="Q19" s="17"/>
      <c r="R19"/>
      <c r="S19" s="49" t="s">
        <v>5</v>
      </c>
      <c r="T19" s="18" t="s">
        <v>308</v>
      </c>
      <c r="U19" s="18"/>
      <c r="V19" s="67"/>
      <c r="W19" s="17"/>
      <c r="Y19" s="34" t="s">
        <v>167</v>
      </c>
      <c r="Z19" s="14"/>
      <c r="AA19" s="15"/>
      <c r="AB19" s="35">
        <f t="shared" si="1"/>
        <v>0.4506944444444444</v>
      </c>
      <c r="AC19" s="17">
        <v>6.9444444444444447E-4</v>
      </c>
      <c r="AE19" s="34" t="s">
        <v>22</v>
      </c>
      <c r="AF19" s="14"/>
      <c r="AG19" s="15"/>
      <c r="AH19" s="35">
        <f t="shared" si="2"/>
        <v>0.44722222222222219</v>
      </c>
      <c r="AI19" s="17">
        <v>6.9444444444444447E-4</v>
      </c>
    </row>
    <row r="20" spans="1:35" x14ac:dyDescent="0.2">
      <c r="A20" s="25" t="s">
        <v>19</v>
      </c>
      <c r="B20" s="26"/>
      <c r="C20" s="27"/>
      <c r="D20" s="28">
        <f t="shared" si="0"/>
        <v>0.44861111111111107</v>
      </c>
      <c r="E20" s="17">
        <v>6.9444444444444447E-4</v>
      </c>
      <c r="F20" s="17"/>
      <c r="G20" s="34" t="s">
        <v>161</v>
      </c>
      <c r="H20" s="14"/>
      <c r="I20" s="15" t="s">
        <v>13</v>
      </c>
      <c r="J20" s="35">
        <v>0.44583333333333336</v>
      </c>
      <c r="K20" s="17">
        <v>6.9444444444444447E-4</v>
      </c>
      <c r="M20" s="25" t="s">
        <v>162</v>
      </c>
      <c r="N20" s="26"/>
      <c r="O20" s="27"/>
      <c r="P20" s="28">
        <f t="shared" ref="P20:P31" si="3">P19+Q20</f>
        <v>0.44444444444444442</v>
      </c>
      <c r="Q20" s="17">
        <v>3.472222222222222E-3</v>
      </c>
      <c r="R20"/>
      <c r="S20" s="25" t="s">
        <v>16</v>
      </c>
      <c r="T20" s="26"/>
      <c r="U20" s="27" t="s">
        <v>13</v>
      </c>
      <c r="V20" s="28">
        <v>0.44097222222222221</v>
      </c>
      <c r="W20" s="17">
        <v>0</v>
      </c>
      <c r="Y20" s="25" t="s">
        <v>168</v>
      </c>
      <c r="Z20" s="26"/>
      <c r="AA20" s="27"/>
      <c r="AB20" s="28">
        <f t="shared" si="1"/>
        <v>0.45138888888888884</v>
      </c>
      <c r="AC20" s="17">
        <v>6.9444444444444447E-4</v>
      </c>
      <c r="AE20" s="25" t="s">
        <v>20</v>
      </c>
      <c r="AF20" s="26"/>
      <c r="AG20" s="27"/>
      <c r="AH20" s="28">
        <f t="shared" si="2"/>
        <v>0.44861111111111107</v>
      </c>
      <c r="AI20" s="17">
        <v>1.3888888888888889E-3</v>
      </c>
    </row>
    <row r="21" spans="1:35" x14ac:dyDescent="0.2">
      <c r="A21" s="34" t="s">
        <v>18</v>
      </c>
      <c r="B21" s="14"/>
      <c r="C21" s="15"/>
      <c r="D21" s="35">
        <f t="shared" si="0"/>
        <v>0.44999999999999996</v>
      </c>
      <c r="E21" s="17">
        <v>1.3888888888888889E-3</v>
      </c>
      <c r="F21" s="17"/>
      <c r="G21" s="99" t="s">
        <v>47</v>
      </c>
      <c r="H21" s="123"/>
      <c r="I21" s="123"/>
      <c r="J21" s="107">
        <f t="shared" ref="J21:J28" si="4">J20+K21</f>
        <v>0.44722222222222224</v>
      </c>
      <c r="K21" s="94">
        <v>1.3888888888888889E-3</v>
      </c>
      <c r="M21" s="34" t="s">
        <v>163</v>
      </c>
      <c r="N21" s="14"/>
      <c r="O21" s="15"/>
      <c r="P21" s="35">
        <f t="shared" si="3"/>
        <v>0.44513888888888886</v>
      </c>
      <c r="Q21" s="17">
        <v>6.9444444444444447E-4</v>
      </c>
      <c r="R21"/>
      <c r="S21" s="25" t="s">
        <v>14</v>
      </c>
      <c r="T21" s="26"/>
      <c r="U21" s="27"/>
      <c r="V21" s="28">
        <f t="shared" ref="V21:V38" si="5">V20+W21</f>
        <v>0.44236111111111109</v>
      </c>
      <c r="W21" s="17">
        <v>1.3888888888888889E-3</v>
      </c>
      <c r="Y21" s="34" t="s">
        <v>169</v>
      </c>
      <c r="Z21" s="14"/>
      <c r="AA21" s="15"/>
      <c r="AB21" s="35">
        <f t="shared" si="1"/>
        <v>0.45208333333333328</v>
      </c>
      <c r="AC21" s="17">
        <v>6.9444444444444447E-4</v>
      </c>
      <c r="AE21" s="34" t="s">
        <v>23</v>
      </c>
      <c r="AF21" s="14"/>
      <c r="AG21" s="15"/>
      <c r="AH21" s="35">
        <f t="shared" si="2"/>
        <v>0.44930555555555551</v>
      </c>
      <c r="AI21" s="17">
        <v>6.9444444444444447E-4</v>
      </c>
    </row>
    <row r="22" spans="1:35" x14ac:dyDescent="0.2">
      <c r="A22" s="52" t="s">
        <v>15</v>
      </c>
      <c r="B22" s="53"/>
      <c r="C22" s="54" t="s">
        <v>17</v>
      </c>
      <c r="D22" s="55">
        <f t="shared" si="0"/>
        <v>0.4506944444444444</v>
      </c>
      <c r="E22" s="17">
        <v>6.9444444444444447E-4</v>
      </c>
      <c r="F22" s="17"/>
      <c r="G22" s="25" t="s">
        <v>14</v>
      </c>
      <c r="H22" s="26"/>
      <c r="I22" s="27"/>
      <c r="J22" s="28">
        <f t="shared" si="4"/>
        <v>0.45</v>
      </c>
      <c r="K22" s="17">
        <v>2.7777777777777779E-3</v>
      </c>
      <c r="M22" s="25" t="s">
        <v>164</v>
      </c>
      <c r="N22" s="26"/>
      <c r="O22" s="27"/>
      <c r="P22" s="28">
        <f t="shared" si="3"/>
        <v>0.4458333333333333</v>
      </c>
      <c r="Q22" s="17">
        <v>6.9444444444444447E-4</v>
      </c>
      <c r="R22"/>
      <c r="S22" s="34" t="s">
        <v>21</v>
      </c>
      <c r="T22" s="14"/>
      <c r="U22" s="15"/>
      <c r="V22" s="35">
        <f t="shared" si="5"/>
        <v>0.44374999999999998</v>
      </c>
      <c r="W22" s="17">
        <v>1.3888888888888889E-3</v>
      </c>
      <c r="Y22" s="25" t="s">
        <v>172</v>
      </c>
      <c r="Z22" s="26"/>
      <c r="AA22" s="27"/>
      <c r="AB22" s="28">
        <f t="shared" si="1"/>
        <v>0.45416666666666661</v>
      </c>
      <c r="AC22" s="17">
        <v>2.0833333333333333E-3</v>
      </c>
      <c r="AE22" s="25" t="s">
        <v>26</v>
      </c>
      <c r="AF22" s="26"/>
      <c r="AG22" s="27"/>
      <c r="AH22" s="28">
        <f t="shared" si="2"/>
        <v>0.44999999999999996</v>
      </c>
      <c r="AI22" s="17">
        <v>6.9444444444444447E-4</v>
      </c>
    </row>
    <row r="23" spans="1:35" x14ac:dyDescent="0.2">
      <c r="G23" s="34" t="s">
        <v>162</v>
      </c>
      <c r="H23" s="14"/>
      <c r="I23" s="15"/>
      <c r="J23" s="35">
        <f t="shared" si="4"/>
        <v>0.4513888888888889</v>
      </c>
      <c r="K23" s="17">
        <v>1.3888888888888889E-3</v>
      </c>
      <c r="M23" s="34" t="s">
        <v>165</v>
      </c>
      <c r="N23" s="14"/>
      <c r="O23" s="15"/>
      <c r="P23" s="35">
        <f t="shared" si="3"/>
        <v>0.44652777777777775</v>
      </c>
      <c r="Q23" s="17">
        <v>6.9444444444444447E-4</v>
      </c>
      <c r="R23"/>
      <c r="S23" s="25" t="s">
        <v>24</v>
      </c>
      <c r="T23" s="26"/>
      <c r="U23" s="27"/>
      <c r="V23" s="28">
        <f t="shared" si="5"/>
        <v>0.44444444444444442</v>
      </c>
      <c r="W23" s="17">
        <v>6.9444444444444447E-4</v>
      </c>
      <c r="Y23" s="34" t="s">
        <v>174</v>
      </c>
      <c r="Z23" s="14"/>
      <c r="AA23" s="15"/>
      <c r="AB23" s="35">
        <f t="shared" si="1"/>
        <v>0.45555555555555549</v>
      </c>
      <c r="AC23" s="17">
        <v>1.3888888888888889E-3</v>
      </c>
      <c r="AE23" s="34" t="s">
        <v>29</v>
      </c>
      <c r="AF23" s="14"/>
      <c r="AG23" s="15"/>
      <c r="AH23" s="35">
        <f t="shared" si="2"/>
        <v>0.4506944444444444</v>
      </c>
      <c r="AI23" s="17">
        <v>6.9444444444444447E-4</v>
      </c>
    </row>
    <row r="24" spans="1:35" x14ac:dyDescent="0.2">
      <c r="G24" s="25" t="s">
        <v>163</v>
      </c>
      <c r="H24" s="26"/>
      <c r="I24" s="27"/>
      <c r="J24" s="28">
        <f t="shared" si="4"/>
        <v>0.45208333333333334</v>
      </c>
      <c r="K24" s="17">
        <v>6.9444444444444447E-4</v>
      </c>
      <c r="M24" s="25" t="s">
        <v>166</v>
      </c>
      <c r="N24" s="26"/>
      <c r="O24" s="27"/>
      <c r="P24" s="28">
        <f t="shared" si="3"/>
        <v>0.44791666666666663</v>
      </c>
      <c r="Q24" s="17">
        <v>1.3888888888888889E-3</v>
      </c>
      <c r="R24"/>
      <c r="S24" s="34" t="s">
        <v>27</v>
      </c>
      <c r="T24" s="14"/>
      <c r="U24" s="15"/>
      <c r="V24" s="35">
        <f t="shared" si="5"/>
        <v>0.44513888888888886</v>
      </c>
      <c r="W24" s="17">
        <v>6.9444444444444447E-4</v>
      </c>
      <c r="Y24" s="25" t="s">
        <v>176</v>
      </c>
      <c r="Z24" s="26"/>
      <c r="AA24" s="27"/>
      <c r="AB24" s="28">
        <f t="shared" si="1"/>
        <v>0.45624999999999993</v>
      </c>
      <c r="AC24" s="17">
        <v>6.9444444444444447E-4</v>
      </c>
      <c r="AE24" s="25" t="s">
        <v>31</v>
      </c>
      <c r="AF24" s="26"/>
      <c r="AG24" s="27"/>
      <c r="AH24" s="28">
        <f t="shared" si="2"/>
        <v>0.45138888888888884</v>
      </c>
      <c r="AI24" s="17">
        <v>6.9444444444444447E-4</v>
      </c>
    </row>
    <row r="25" spans="1:35" x14ac:dyDescent="0.2">
      <c r="G25" s="34" t="s">
        <v>164</v>
      </c>
      <c r="H25" s="14"/>
      <c r="I25" s="15"/>
      <c r="J25" s="35">
        <f t="shared" si="4"/>
        <v>0.45277777777777778</v>
      </c>
      <c r="K25" s="17">
        <v>6.9444444444444447E-4</v>
      </c>
      <c r="M25" s="34" t="s">
        <v>167</v>
      </c>
      <c r="N25" s="14"/>
      <c r="O25" s="15"/>
      <c r="P25" s="35">
        <f t="shared" si="3"/>
        <v>0.44861111111111107</v>
      </c>
      <c r="Q25" s="17">
        <v>6.9444444444444447E-4</v>
      </c>
      <c r="R25"/>
      <c r="S25" s="25" t="s">
        <v>30</v>
      </c>
      <c r="T25" s="26"/>
      <c r="U25" s="27"/>
      <c r="V25" s="28">
        <f t="shared" si="5"/>
        <v>0.4458333333333333</v>
      </c>
      <c r="W25" s="17">
        <v>6.9444444444444447E-4</v>
      </c>
      <c r="Y25" s="34" t="s">
        <v>178</v>
      </c>
      <c r="Z25" s="14"/>
      <c r="AA25" s="15"/>
      <c r="AB25" s="35">
        <f t="shared" si="1"/>
        <v>0.45694444444444438</v>
      </c>
      <c r="AC25" s="17">
        <v>6.9444444444444447E-4</v>
      </c>
      <c r="AE25" s="34" t="s">
        <v>32</v>
      </c>
      <c r="AF25" s="14"/>
      <c r="AG25" s="15"/>
      <c r="AH25" s="35">
        <f t="shared" si="2"/>
        <v>0.45208333333333328</v>
      </c>
      <c r="AI25" s="17">
        <v>6.9444444444444447E-4</v>
      </c>
    </row>
    <row r="26" spans="1:35" x14ac:dyDescent="0.2">
      <c r="G26" s="25" t="s">
        <v>170</v>
      </c>
      <c r="H26" s="26"/>
      <c r="I26" s="27"/>
      <c r="J26" s="28">
        <f t="shared" si="4"/>
        <v>0.4548611111111111</v>
      </c>
      <c r="K26" s="17">
        <v>2.0833333333333333E-3</v>
      </c>
      <c r="M26" s="25" t="s">
        <v>168</v>
      </c>
      <c r="N26" s="26"/>
      <c r="O26" s="27"/>
      <c r="P26" s="28">
        <f t="shared" si="3"/>
        <v>0.44930555555555551</v>
      </c>
      <c r="Q26" s="17">
        <v>6.9444444444444447E-4</v>
      </c>
      <c r="R26"/>
      <c r="S26" s="99" t="s">
        <v>28</v>
      </c>
      <c r="T26" s="100"/>
      <c r="U26" s="101"/>
      <c r="V26" s="102">
        <f t="shared" si="5"/>
        <v>0.44722222222222219</v>
      </c>
      <c r="W26" s="17">
        <v>1.3888888888888889E-3</v>
      </c>
      <c r="Y26" s="52" t="s">
        <v>108</v>
      </c>
      <c r="Z26" s="53"/>
      <c r="AA26" s="54" t="s">
        <v>17</v>
      </c>
      <c r="AB26" s="55">
        <f t="shared" si="1"/>
        <v>0.45833333333333326</v>
      </c>
      <c r="AC26" s="17">
        <v>1.3888888888888889E-3</v>
      </c>
      <c r="AE26" s="25" t="s">
        <v>33</v>
      </c>
      <c r="AF26" s="26"/>
      <c r="AG26" s="27"/>
      <c r="AH26" s="28">
        <f t="shared" si="2"/>
        <v>0.45277777777777772</v>
      </c>
      <c r="AI26" s="17">
        <v>6.9444444444444447E-4</v>
      </c>
    </row>
    <row r="27" spans="1:35" x14ac:dyDescent="0.2">
      <c r="G27" s="34" t="s">
        <v>173</v>
      </c>
      <c r="H27" s="14"/>
      <c r="I27" s="15"/>
      <c r="J27" s="35">
        <f t="shared" si="4"/>
        <v>0.45624999999999999</v>
      </c>
      <c r="K27" s="17">
        <v>1.3888888888888889E-3</v>
      </c>
      <c r="M27" s="34" t="s">
        <v>169</v>
      </c>
      <c r="N27" s="14"/>
      <c r="O27" s="15"/>
      <c r="P27" s="35">
        <f t="shared" si="3"/>
        <v>0.44999999999999996</v>
      </c>
      <c r="Q27" s="17">
        <v>6.9444444444444447E-4</v>
      </c>
      <c r="R27"/>
      <c r="S27" s="25" t="s">
        <v>25</v>
      </c>
      <c r="T27" s="26"/>
      <c r="U27" s="27"/>
      <c r="V27" s="28">
        <f t="shared" si="5"/>
        <v>0.44930555555555551</v>
      </c>
      <c r="W27" s="17">
        <v>2.0833333333333333E-3</v>
      </c>
      <c r="AE27" s="45" t="s">
        <v>34</v>
      </c>
      <c r="AF27" s="42"/>
      <c r="AG27" s="43" t="s">
        <v>17</v>
      </c>
      <c r="AH27" s="46">
        <f t="shared" si="2"/>
        <v>0.45555555555555549</v>
      </c>
      <c r="AI27" s="17">
        <v>2.7777777777777779E-3</v>
      </c>
    </row>
    <row r="28" spans="1:35" x14ac:dyDescent="0.2">
      <c r="G28" s="52" t="s">
        <v>175</v>
      </c>
      <c r="H28" s="53"/>
      <c r="I28" s="54" t="s">
        <v>17</v>
      </c>
      <c r="J28" s="55">
        <f t="shared" si="4"/>
        <v>0.45833333333333331</v>
      </c>
      <c r="K28" s="17">
        <v>2.0833333333333333E-3</v>
      </c>
      <c r="M28" s="25" t="s">
        <v>171</v>
      </c>
      <c r="N28" s="26"/>
      <c r="O28" s="27"/>
      <c r="P28" s="28">
        <f t="shared" si="3"/>
        <v>0.45138888888888884</v>
      </c>
      <c r="Q28" s="17">
        <v>1.3888888888888889E-3</v>
      </c>
      <c r="R28"/>
      <c r="S28" s="34" t="s">
        <v>22</v>
      </c>
      <c r="T28" s="14"/>
      <c r="U28" s="15"/>
      <c r="V28" s="35">
        <f t="shared" si="5"/>
        <v>0.44999999999999996</v>
      </c>
      <c r="W28" s="17">
        <v>6.9444444444444447E-4</v>
      </c>
    </row>
    <row r="29" spans="1:35" x14ac:dyDescent="0.2">
      <c r="M29" s="34" t="s">
        <v>170</v>
      </c>
      <c r="N29" s="14"/>
      <c r="O29" s="15"/>
      <c r="P29" s="35">
        <f t="shared" si="3"/>
        <v>0.45277777777777772</v>
      </c>
      <c r="Q29" s="17">
        <v>1.3888888888888889E-3</v>
      </c>
      <c r="R29"/>
      <c r="S29" s="25" t="s">
        <v>18</v>
      </c>
      <c r="T29" s="26"/>
      <c r="U29" s="27"/>
      <c r="V29" s="28">
        <f t="shared" si="5"/>
        <v>0.45138888888888884</v>
      </c>
      <c r="W29" s="17">
        <v>1.3888888888888889E-3</v>
      </c>
    </row>
    <row r="30" spans="1:35" x14ac:dyDescent="0.2">
      <c r="M30" s="25" t="s">
        <v>173</v>
      </c>
      <c r="N30" s="26"/>
      <c r="O30" s="27"/>
      <c r="P30" s="28">
        <f t="shared" si="3"/>
        <v>0.45416666666666661</v>
      </c>
      <c r="Q30" s="17">
        <v>1.3888888888888889E-3</v>
      </c>
      <c r="R30"/>
      <c r="S30" s="34" t="s">
        <v>15</v>
      </c>
      <c r="T30" s="14"/>
      <c r="U30" s="15"/>
      <c r="V30" s="35">
        <v>0.45208333333333334</v>
      </c>
      <c r="W30" s="17">
        <v>1.3888888888888889E-3</v>
      </c>
    </row>
    <row r="31" spans="1:35" x14ac:dyDescent="0.2">
      <c r="M31" s="45" t="s">
        <v>175</v>
      </c>
      <c r="N31" s="42"/>
      <c r="O31" s="43" t="s">
        <v>17</v>
      </c>
      <c r="P31" s="46">
        <f t="shared" si="3"/>
        <v>0.45624999999999993</v>
      </c>
      <c r="Q31" s="17">
        <v>2.0833333333333333E-3</v>
      </c>
      <c r="R31"/>
      <c r="S31" s="25" t="s">
        <v>36</v>
      </c>
      <c r="T31" s="26"/>
      <c r="U31" s="27"/>
      <c r="V31" s="28">
        <f t="shared" si="5"/>
        <v>0.45277777777777778</v>
      </c>
      <c r="W31" s="17">
        <v>6.9444444444444447E-4</v>
      </c>
    </row>
    <row r="32" spans="1:35" x14ac:dyDescent="0.2">
      <c r="S32" s="34" t="s">
        <v>38</v>
      </c>
      <c r="T32" s="14"/>
      <c r="U32" s="15"/>
      <c r="V32" s="35">
        <f t="shared" si="5"/>
        <v>0.45416666666666666</v>
      </c>
      <c r="W32" s="17">
        <v>1.3888888888888889E-3</v>
      </c>
    </row>
    <row r="33" spans="1:35" x14ac:dyDescent="0.2">
      <c r="S33" s="25" t="s">
        <v>40</v>
      </c>
      <c r="T33" s="26"/>
      <c r="U33" s="27"/>
      <c r="V33" s="28">
        <f t="shared" si="5"/>
        <v>0.4548611111111111</v>
      </c>
      <c r="W33" s="17">
        <v>6.9444444444444447E-4</v>
      </c>
    </row>
    <row r="34" spans="1:35" x14ac:dyDescent="0.2">
      <c r="S34" s="34" t="s">
        <v>38</v>
      </c>
      <c r="T34" s="14"/>
      <c r="U34" s="15"/>
      <c r="V34" s="35">
        <f t="shared" si="5"/>
        <v>0.45555555555555555</v>
      </c>
      <c r="W34" s="17">
        <v>6.9444444444444447E-4</v>
      </c>
    </row>
    <row r="35" spans="1:35" x14ac:dyDescent="0.2">
      <c r="E35" s="2"/>
      <c r="F35" s="2"/>
      <c r="S35" s="25" t="s">
        <v>41</v>
      </c>
      <c r="T35" s="26"/>
      <c r="U35" s="27"/>
      <c r="V35" s="28">
        <f t="shared" si="5"/>
        <v>0.45624999999999999</v>
      </c>
      <c r="W35" s="17">
        <v>6.9444444444444447E-4</v>
      </c>
    </row>
    <row r="36" spans="1:35" s="9" customFormat="1" ht="18" x14ac:dyDescent="0.25">
      <c r="R36" s="10"/>
      <c r="S36" s="34" t="s">
        <v>42</v>
      </c>
      <c r="T36" s="14"/>
      <c r="U36" s="15"/>
      <c r="V36" s="35">
        <f t="shared" si="5"/>
        <v>0.45763888888888887</v>
      </c>
      <c r="W36" s="17">
        <v>1.3888888888888889E-3</v>
      </c>
      <c r="X36" s="10"/>
      <c r="AD36" s="10"/>
      <c r="AI36" s="10"/>
    </row>
    <row r="37" spans="1:35" x14ac:dyDescent="0.2">
      <c r="S37" s="25" t="s">
        <v>43</v>
      </c>
      <c r="T37" s="26"/>
      <c r="U37" s="27"/>
      <c r="V37" s="28">
        <f t="shared" si="5"/>
        <v>0.45833333333333331</v>
      </c>
      <c r="W37" s="17">
        <v>6.9444444444444447E-4</v>
      </c>
    </row>
    <row r="38" spans="1:35" x14ac:dyDescent="0.2">
      <c r="S38" s="45" t="s">
        <v>44</v>
      </c>
      <c r="T38" s="42"/>
      <c r="U38" s="43" t="s">
        <v>17</v>
      </c>
      <c r="V38" s="46">
        <f t="shared" si="5"/>
        <v>0.45902777777777776</v>
      </c>
      <c r="W38" s="17">
        <v>6.9444444444444447E-4</v>
      </c>
    </row>
    <row r="40" spans="1:35" x14ac:dyDescent="0.2">
      <c r="E40" s="2"/>
      <c r="F40" s="2"/>
    </row>
    <row r="48" spans="1:35" ht="18" x14ac:dyDescent="0.25">
      <c r="A48" s="9"/>
      <c r="B48" s="8" t="s">
        <v>179</v>
      </c>
      <c r="C48" s="48"/>
      <c r="D48" s="9"/>
      <c r="E48" s="10"/>
      <c r="F48" s="10"/>
      <c r="G48" s="9"/>
      <c r="H48" s="8" t="s">
        <v>3</v>
      </c>
      <c r="I48" s="48"/>
      <c r="J48" s="9"/>
      <c r="K48" s="9"/>
      <c r="L48" s="10"/>
      <c r="M48" s="9"/>
      <c r="N48" s="8" t="s">
        <v>105</v>
      </c>
      <c r="O48" s="48"/>
      <c r="P48" s="9"/>
    </row>
    <row r="49" spans="1:18" x14ac:dyDescent="0.2">
      <c r="E49" s="2"/>
      <c r="F49" s="2"/>
    </row>
    <row r="50" spans="1:18" x14ac:dyDescent="0.2">
      <c r="A50" s="140" t="s">
        <v>5</v>
      </c>
      <c r="B50" s="146" t="s">
        <v>156</v>
      </c>
      <c r="C50" s="141"/>
      <c r="D50" s="142"/>
      <c r="E50" s="2"/>
      <c r="F50" s="2"/>
      <c r="G50" s="140" t="s">
        <v>5</v>
      </c>
      <c r="H50" s="146" t="s">
        <v>46</v>
      </c>
      <c r="I50" s="141"/>
      <c r="J50" s="142"/>
      <c r="M50" s="140" t="s">
        <v>5</v>
      </c>
      <c r="N50" s="146" t="s">
        <v>313</v>
      </c>
      <c r="O50" s="141"/>
      <c r="P50" s="142"/>
    </row>
    <row r="51" spans="1:18" x14ac:dyDescent="0.2">
      <c r="A51" s="143" t="s">
        <v>10</v>
      </c>
      <c r="B51" s="144" t="s">
        <v>107</v>
      </c>
      <c r="C51" s="144"/>
      <c r="D51" s="145"/>
      <c r="E51" s="2"/>
      <c r="F51" s="2"/>
      <c r="G51" s="143" t="s">
        <v>10</v>
      </c>
      <c r="H51" s="144" t="s">
        <v>9</v>
      </c>
      <c r="I51" s="144"/>
      <c r="J51" s="145"/>
      <c r="M51" s="143" t="s">
        <v>10</v>
      </c>
      <c r="N51" s="144" t="s">
        <v>107</v>
      </c>
      <c r="O51" s="144"/>
      <c r="P51" s="145"/>
    </row>
    <row r="53" spans="1:18" x14ac:dyDescent="0.2">
      <c r="A53" s="19" t="s">
        <v>158</v>
      </c>
      <c r="B53" s="20"/>
      <c r="C53" s="21" t="s">
        <v>13</v>
      </c>
      <c r="D53" s="22">
        <v>0.44097222222222221</v>
      </c>
      <c r="E53" s="104"/>
      <c r="G53" s="49" t="s">
        <v>5</v>
      </c>
      <c r="H53" s="18" t="s">
        <v>67</v>
      </c>
      <c r="I53" s="18"/>
      <c r="J53" s="50"/>
      <c r="M53" s="49" t="s">
        <v>5</v>
      </c>
      <c r="N53" s="18" t="s">
        <v>157</v>
      </c>
      <c r="O53" s="18"/>
      <c r="P53" s="50"/>
      <c r="R53"/>
    </row>
    <row r="54" spans="1:18" ht="16.5" x14ac:dyDescent="0.3">
      <c r="A54" s="110" t="s">
        <v>47</v>
      </c>
      <c r="B54" s="113"/>
      <c r="C54" s="113"/>
      <c r="D54" s="111">
        <f>D53+E54</f>
        <v>0.44444444444444442</v>
      </c>
      <c r="E54" s="114">
        <v>3.472222222222222E-3</v>
      </c>
      <c r="G54" s="70" t="s">
        <v>47</v>
      </c>
      <c r="H54" s="122"/>
      <c r="I54" s="122"/>
      <c r="J54" s="121">
        <v>0.43888888888888888</v>
      </c>
      <c r="M54" s="68" t="s">
        <v>47</v>
      </c>
      <c r="N54" s="69"/>
      <c r="O54" s="69"/>
      <c r="P54" s="116">
        <v>0.4375</v>
      </c>
      <c r="Q54" s="117"/>
      <c r="R54"/>
    </row>
    <row r="55" spans="1:18" ht="16.5" x14ac:dyDescent="0.3">
      <c r="A55" s="25" t="s">
        <v>162</v>
      </c>
      <c r="B55" s="26"/>
      <c r="C55" s="27"/>
      <c r="D55" s="28">
        <f>D53+E55</f>
        <v>0.44444444444444442</v>
      </c>
      <c r="E55" s="66">
        <v>3.472222222222222E-3</v>
      </c>
      <c r="G55" s="25" t="s">
        <v>14</v>
      </c>
      <c r="H55" s="26"/>
      <c r="I55" s="27"/>
      <c r="J55" s="28">
        <v>0.44027777777777777</v>
      </c>
      <c r="K55" s="94">
        <v>2.7777777777777779E-3</v>
      </c>
      <c r="M55" s="118" t="s">
        <v>310</v>
      </c>
      <c r="N55" s="119"/>
      <c r="O55" s="119"/>
      <c r="P55" s="120">
        <f>P54+Q55</f>
        <v>0.44097222222222221</v>
      </c>
      <c r="Q55" s="112">
        <v>3.472222222222222E-3</v>
      </c>
      <c r="R55"/>
    </row>
    <row r="56" spans="1:18" x14ac:dyDescent="0.2">
      <c r="A56" s="34" t="s">
        <v>163</v>
      </c>
      <c r="B56" s="14"/>
      <c r="C56" s="15"/>
      <c r="D56" s="35">
        <f t="shared" ref="D56:D66" si="6">D55+E56</f>
        <v>0.44513888888888886</v>
      </c>
      <c r="E56" s="66">
        <v>6.9444444444444447E-4</v>
      </c>
      <c r="G56" s="34" t="s">
        <v>51</v>
      </c>
      <c r="H56" s="14"/>
      <c r="I56" s="15"/>
      <c r="J56" s="35">
        <v>0.44305555555555554</v>
      </c>
      <c r="K56" s="94"/>
    </row>
    <row r="57" spans="1:18" x14ac:dyDescent="0.2">
      <c r="A57" s="25" t="s">
        <v>164</v>
      </c>
      <c r="B57" s="26"/>
      <c r="C57" s="27"/>
      <c r="D57" s="28">
        <f t="shared" si="6"/>
        <v>0.4458333333333333</v>
      </c>
      <c r="E57" s="66">
        <v>6.9444444444444447E-4</v>
      </c>
      <c r="G57" s="52" t="s">
        <v>53</v>
      </c>
      <c r="H57" s="53"/>
      <c r="I57" s="54"/>
      <c r="J57" s="55">
        <v>0.44444444444444442</v>
      </c>
      <c r="K57" s="94"/>
      <c r="M57" s="19" t="s">
        <v>159</v>
      </c>
      <c r="N57" s="20"/>
      <c r="O57" s="21" t="s">
        <v>13</v>
      </c>
      <c r="P57" s="22">
        <v>0.44097222222222221</v>
      </c>
      <c r="Q57" s="17"/>
      <c r="R57"/>
    </row>
    <row r="58" spans="1:18" x14ac:dyDescent="0.2">
      <c r="A58" s="34" t="s">
        <v>165</v>
      </c>
      <c r="B58" s="14"/>
      <c r="C58" s="15"/>
      <c r="D58" s="35">
        <f t="shared" si="6"/>
        <v>0.44652777777777775</v>
      </c>
      <c r="E58" s="66">
        <v>6.9444444444444447E-4</v>
      </c>
      <c r="G58" s="65"/>
      <c r="J58" s="79"/>
      <c r="M58" s="25" t="s">
        <v>162</v>
      </c>
      <c r="N58" s="26"/>
      <c r="O58" s="27"/>
      <c r="P58" s="28">
        <f t="shared" ref="P58:P70" si="7">P57+Q58</f>
        <v>0.44444444444444442</v>
      </c>
      <c r="Q58" s="17">
        <v>3.472222222222222E-3</v>
      </c>
      <c r="R58"/>
    </row>
    <row r="59" spans="1:18" x14ac:dyDescent="0.2">
      <c r="A59" s="25" t="s">
        <v>166</v>
      </c>
      <c r="B59" s="26"/>
      <c r="C59" s="27"/>
      <c r="D59" s="28">
        <f t="shared" si="6"/>
        <v>0.44791666666666663</v>
      </c>
      <c r="E59" s="66">
        <v>1.3888888888888889E-3</v>
      </c>
      <c r="G59" s="92" t="s">
        <v>317</v>
      </c>
      <c r="J59" s="79"/>
      <c r="M59" s="34" t="s">
        <v>163</v>
      </c>
      <c r="N59" s="14"/>
      <c r="O59" s="15"/>
      <c r="P59" s="35">
        <f t="shared" si="7"/>
        <v>0.44513888888888886</v>
      </c>
      <c r="Q59" s="17">
        <v>6.9444444444444447E-4</v>
      </c>
      <c r="R59"/>
    </row>
    <row r="60" spans="1:18" x14ac:dyDescent="0.2">
      <c r="A60" s="34" t="s">
        <v>167</v>
      </c>
      <c r="B60" s="14"/>
      <c r="C60" s="15"/>
      <c r="D60" s="35">
        <f t="shared" si="6"/>
        <v>0.44861111111111107</v>
      </c>
      <c r="E60" s="66">
        <v>6.9444444444444447E-4</v>
      </c>
      <c r="G60" s="65"/>
      <c r="J60" s="79"/>
      <c r="M60" s="25" t="s">
        <v>164</v>
      </c>
      <c r="N60" s="26"/>
      <c r="O60" s="27"/>
      <c r="P60" s="28">
        <f t="shared" si="7"/>
        <v>0.4458333333333333</v>
      </c>
      <c r="Q60" s="17">
        <v>6.9444444444444447E-4</v>
      </c>
      <c r="R60"/>
    </row>
    <row r="61" spans="1:18" x14ac:dyDescent="0.2">
      <c r="A61" s="25" t="s">
        <v>168</v>
      </c>
      <c r="B61" s="26"/>
      <c r="C61" s="27"/>
      <c r="D61" s="28">
        <f t="shared" si="6"/>
        <v>0.44930555555555551</v>
      </c>
      <c r="E61" s="66">
        <v>6.9444444444444447E-4</v>
      </c>
      <c r="G61" s="49" t="s">
        <v>5</v>
      </c>
      <c r="H61" s="18" t="s">
        <v>315</v>
      </c>
      <c r="I61" s="18"/>
      <c r="J61" s="50"/>
      <c r="M61" s="34" t="s">
        <v>165</v>
      </c>
      <c r="N61" s="14"/>
      <c r="O61" s="15"/>
      <c r="P61" s="35">
        <f t="shared" si="7"/>
        <v>0.44652777777777775</v>
      </c>
      <c r="Q61" s="17">
        <v>6.9444444444444447E-4</v>
      </c>
      <c r="R61"/>
    </row>
    <row r="62" spans="1:18" x14ac:dyDescent="0.2">
      <c r="A62" s="34" t="s">
        <v>169</v>
      </c>
      <c r="B62" s="14"/>
      <c r="C62" s="15"/>
      <c r="D62" s="35">
        <f t="shared" si="6"/>
        <v>0.44999999999999996</v>
      </c>
      <c r="E62" s="66">
        <v>6.9444444444444447E-4</v>
      </c>
      <c r="G62" s="34" t="s">
        <v>318</v>
      </c>
      <c r="H62" s="14"/>
      <c r="I62" s="15"/>
      <c r="J62" s="35">
        <v>0.44583333333333336</v>
      </c>
      <c r="K62" s="17">
        <v>2.0833333333333333E-3</v>
      </c>
      <c r="M62" s="25" t="s">
        <v>166</v>
      </c>
      <c r="N62" s="26"/>
      <c r="O62" s="27"/>
      <c r="P62" s="28">
        <f t="shared" si="7"/>
        <v>0.44791666666666663</v>
      </c>
      <c r="Q62" s="17">
        <v>1.3888888888888889E-3</v>
      </c>
      <c r="R62"/>
    </row>
    <row r="63" spans="1:18" x14ac:dyDescent="0.2">
      <c r="A63" s="25" t="s">
        <v>171</v>
      </c>
      <c r="B63" s="26"/>
      <c r="C63" s="27"/>
      <c r="D63" s="28">
        <f t="shared" si="6"/>
        <v>0.45138888888888884</v>
      </c>
      <c r="E63" s="66">
        <v>1.3888888888888889E-3</v>
      </c>
      <c r="G63" s="25" t="s">
        <v>50</v>
      </c>
      <c r="H63" s="26"/>
      <c r="I63" s="27"/>
      <c r="J63" s="28">
        <f t="shared" ref="J63:J83" si="8">J62+K63</f>
        <v>0.4465277777777778</v>
      </c>
      <c r="K63" s="17">
        <v>6.9444444444444447E-4</v>
      </c>
      <c r="M63" s="34" t="s">
        <v>167</v>
      </c>
      <c r="N63" s="14"/>
      <c r="O63" s="15"/>
      <c r="P63" s="35">
        <f t="shared" si="7"/>
        <v>0.44861111111111107</v>
      </c>
      <c r="Q63" s="17">
        <v>6.9444444444444447E-4</v>
      </c>
      <c r="R63"/>
    </row>
    <row r="64" spans="1:18" x14ac:dyDescent="0.2">
      <c r="A64" s="34" t="s">
        <v>170</v>
      </c>
      <c r="B64" s="14"/>
      <c r="C64" s="15"/>
      <c r="D64" s="35">
        <f t="shared" si="6"/>
        <v>0.45277777777777772</v>
      </c>
      <c r="E64" s="66">
        <v>1.3888888888888889E-3</v>
      </c>
      <c r="G64" s="34" t="s">
        <v>49</v>
      </c>
      <c r="H64" s="14"/>
      <c r="I64" s="15"/>
      <c r="J64" s="35">
        <f t="shared" si="8"/>
        <v>0.44722222222222224</v>
      </c>
      <c r="K64" s="17">
        <v>6.9444444444444447E-4</v>
      </c>
      <c r="M64" s="25" t="s">
        <v>168</v>
      </c>
      <c r="N64" s="26"/>
      <c r="O64" s="27"/>
      <c r="P64" s="28">
        <f t="shared" si="7"/>
        <v>0.44930555555555551</v>
      </c>
      <c r="Q64" s="17">
        <v>6.9444444444444447E-4</v>
      </c>
      <c r="R64"/>
    </row>
    <row r="65" spans="1:18" x14ac:dyDescent="0.2">
      <c r="A65" s="25" t="s">
        <v>173</v>
      </c>
      <c r="B65" s="26"/>
      <c r="C65" s="27"/>
      <c r="D65" s="28">
        <f t="shared" si="6"/>
        <v>0.45416666666666661</v>
      </c>
      <c r="E65" s="66">
        <v>1.3888888888888889E-3</v>
      </c>
      <c r="G65" s="61" t="s">
        <v>48</v>
      </c>
      <c r="H65" s="62"/>
      <c r="I65" s="63" t="s">
        <v>17</v>
      </c>
      <c r="J65" s="64">
        <f t="shared" si="8"/>
        <v>0.44791666666666669</v>
      </c>
      <c r="K65" s="17">
        <v>6.9444444444444447E-4</v>
      </c>
      <c r="M65" s="34" t="s">
        <v>169</v>
      </c>
      <c r="N65" s="14"/>
      <c r="O65" s="15"/>
      <c r="P65" s="35">
        <f t="shared" si="7"/>
        <v>0.44999999999999996</v>
      </c>
      <c r="Q65" s="17">
        <v>6.9444444444444447E-4</v>
      </c>
      <c r="R65"/>
    </row>
    <row r="66" spans="1:18" x14ac:dyDescent="0.2">
      <c r="A66" s="45" t="s">
        <v>177</v>
      </c>
      <c r="B66" s="42"/>
      <c r="C66" s="43" t="s">
        <v>17</v>
      </c>
      <c r="D66" s="46">
        <f t="shared" si="6"/>
        <v>0.45624999999999993</v>
      </c>
      <c r="E66" s="105">
        <v>2.0833333333333333E-3</v>
      </c>
      <c r="G66" s="25" t="s">
        <v>48</v>
      </c>
      <c r="H66" s="26"/>
      <c r="I66" s="27" t="s">
        <v>13</v>
      </c>
      <c r="J66" s="28">
        <v>0.45</v>
      </c>
      <c r="K66" s="17">
        <v>6.9444444444444447E-4</v>
      </c>
      <c r="M66" s="25" t="s">
        <v>172</v>
      </c>
      <c r="N66" s="26"/>
      <c r="O66" s="27"/>
      <c r="P66" s="28">
        <f t="shared" si="7"/>
        <v>0.45208333333333328</v>
      </c>
      <c r="Q66" s="17">
        <v>2.0833333333333333E-3</v>
      </c>
      <c r="R66"/>
    </row>
    <row r="67" spans="1:18" x14ac:dyDescent="0.2">
      <c r="G67" s="34" t="s">
        <v>55</v>
      </c>
      <c r="H67" s="14"/>
      <c r="I67" s="15"/>
      <c r="J67" s="35">
        <f t="shared" si="8"/>
        <v>0.45069444444444445</v>
      </c>
      <c r="K67" s="17">
        <v>6.9444444444444447E-4</v>
      </c>
      <c r="M67" s="34" t="s">
        <v>174</v>
      </c>
      <c r="N67" s="14"/>
      <c r="O67" s="15"/>
      <c r="P67" s="35">
        <f t="shared" si="7"/>
        <v>0.45347222222222217</v>
      </c>
      <c r="Q67" s="17">
        <v>1.3888888888888889E-3</v>
      </c>
      <c r="R67"/>
    </row>
    <row r="68" spans="1:18" x14ac:dyDescent="0.2">
      <c r="G68" s="25" t="s">
        <v>56</v>
      </c>
      <c r="H68" s="26"/>
      <c r="I68" s="27"/>
      <c r="J68" s="28">
        <f t="shared" si="8"/>
        <v>0.4513888888888889</v>
      </c>
      <c r="K68" s="17">
        <v>6.9444444444444447E-4</v>
      </c>
      <c r="M68" s="25" t="s">
        <v>176</v>
      </c>
      <c r="N68" s="26"/>
      <c r="O68" s="27"/>
      <c r="P68" s="28">
        <f t="shared" si="7"/>
        <v>0.45416666666666661</v>
      </c>
      <c r="Q68" s="17">
        <v>6.9444444444444447E-4</v>
      </c>
      <c r="R68"/>
    </row>
    <row r="69" spans="1:18" x14ac:dyDescent="0.2">
      <c r="G69" s="34" t="s">
        <v>55</v>
      </c>
      <c r="H69" s="14"/>
      <c r="I69" s="15"/>
      <c r="J69" s="35">
        <f t="shared" si="8"/>
        <v>0.45208333333333334</v>
      </c>
      <c r="K69" s="17">
        <v>6.9444444444444447E-4</v>
      </c>
      <c r="M69" s="34" t="s">
        <v>178</v>
      </c>
      <c r="N69" s="14"/>
      <c r="O69" s="15"/>
      <c r="P69" s="35">
        <f t="shared" si="7"/>
        <v>0.45486111111111105</v>
      </c>
      <c r="Q69" s="17">
        <v>6.9444444444444447E-4</v>
      </c>
      <c r="R69"/>
    </row>
    <row r="70" spans="1:18" x14ac:dyDescent="0.2">
      <c r="G70" s="25" t="s">
        <v>57</v>
      </c>
      <c r="H70" s="26"/>
      <c r="I70" s="27"/>
      <c r="J70" s="28">
        <f t="shared" si="8"/>
        <v>0.45347222222222222</v>
      </c>
      <c r="K70" s="17">
        <v>1.3888888888888889E-3</v>
      </c>
      <c r="M70" s="52" t="s">
        <v>108</v>
      </c>
      <c r="N70" s="53"/>
      <c r="O70" s="54" t="s">
        <v>17</v>
      </c>
      <c r="P70" s="55">
        <f t="shared" si="7"/>
        <v>0.45624999999999993</v>
      </c>
      <c r="Q70" s="17">
        <v>1.3888888888888889E-3</v>
      </c>
      <c r="R70"/>
    </row>
    <row r="71" spans="1:18" x14ac:dyDescent="0.2">
      <c r="G71" s="34" t="s">
        <v>58</v>
      </c>
      <c r="H71" s="14"/>
      <c r="I71" s="15"/>
      <c r="J71" s="35">
        <f t="shared" si="8"/>
        <v>0.45416666666666666</v>
      </c>
      <c r="K71" s="17">
        <v>6.9444444444444447E-4</v>
      </c>
      <c r="M71" s="65"/>
      <c r="P71" s="79"/>
    </row>
    <row r="72" spans="1:18" x14ac:dyDescent="0.2">
      <c r="G72" s="25" t="s">
        <v>59</v>
      </c>
      <c r="H72" s="26"/>
      <c r="I72" s="27"/>
      <c r="J72" s="28">
        <f t="shared" si="8"/>
        <v>0.45416666666666666</v>
      </c>
      <c r="K72" s="17">
        <v>0</v>
      </c>
      <c r="M72" s="92" t="s">
        <v>312</v>
      </c>
      <c r="P72" s="79"/>
    </row>
    <row r="73" spans="1:18" x14ac:dyDescent="0.2">
      <c r="G73" s="34" t="s">
        <v>60</v>
      </c>
      <c r="H73" s="14"/>
      <c r="I73" s="15"/>
      <c r="J73" s="35">
        <f t="shared" si="8"/>
        <v>0.4548611111111111</v>
      </c>
      <c r="K73" s="17">
        <v>6.9444444444444447E-4</v>
      </c>
      <c r="M73" s="65"/>
      <c r="P73" s="79"/>
    </row>
    <row r="74" spans="1:18" x14ac:dyDescent="0.2">
      <c r="G74" s="25" t="s">
        <v>61</v>
      </c>
      <c r="H74" s="26"/>
      <c r="I74" s="27"/>
      <c r="J74" s="28">
        <f t="shared" si="8"/>
        <v>0.45694444444444443</v>
      </c>
      <c r="K74" s="17">
        <v>2.0833333333333333E-3</v>
      </c>
      <c r="M74" s="19" t="s">
        <v>5</v>
      </c>
      <c r="N74" s="20" t="s">
        <v>67</v>
      </c>
      <c r="O74" s="20"/>
      <c r="P74" s="109"/>
    </row>
    <row r="75" spans="1:18" x14ac:dyDescent="0.2">
      <c r="G75" s="34" t="s">
        <v>39</v>
      </c>
      <c r="H75" s="14"/>
      <c r="I75" s="15"/>
      <c r="J75" s="35">
        <f t="shared" si="8"/>
        <v>0.45833333333333331</v>
      </c>
      <c r="K75" s="17">
        <v>1.3888888888888889E-3</v>
      </c>
      <c r="M75" s="34" t="s">
        <v>108</v>
      </c>
      <c r="N75" s="14"/>
      <c r="O75" s="15" t="s">
        <v>13</v>
      </c>
      <c r="P75" s="35">
        <v>0.46319444444444446</v>
      </c>
      <c r="Q75" s="104"/>
    </row>
    <row r="76" spans="1:18" x14ac:dyDescent="0.2">
      <c r="G76" s="25" t="s">
        <v>37</v>
      </c>
      <c r="H76" s="26"/>
      <c r="I76" s="27"/>
      <c r="J76" s="28">
        <f t="shared" si="8"/>
        <v>0.4597222222222222</v>
      </c>
      <c r="K76" s="17">
        <v>1.3888888888888889E-3</v>
      </c>
      <c r="M76" s="25" t="s">
        <v>109</v>
      </c>
      <c r="N76" s="26"/>
      <c r="O76" s="27"/>
      <c r="P76" s="28">
        <f t="shared" ref="P76:P104" si="9">P75+Q76</f>
        <v>0.46388888888888891</v>
      </c>
      <c r="Q76" s="66">
        <v>6.9444444444444447E-4</v>
      </c>
    </row>
    <row r="77" spans="1:18" x14ac:dyDescent="0.2">
      <c r="G77" s="34" t="s">
        <v>35</v>
      </c>
      <c r="H77" s="14"/>
      <c r="I77" s="15"/>
      <c r="J77" s="35">
        <f t="shared" si="8"/>
        <v>0.46041666666666664</v>
      </c>
      <c r="K77" s="17">
        <v>6.9444444444444447E-4</v>
      </c>
      <c r="M77" s="34" t="s">
        <v>111</v>
      </c>
      <c r="N77" s="14"/>
      <c r="O77" s="15"/>
      <c r="P77" s="35">
        <f t="shared" si="9"/>
        <v>0.46458333333333335</v>
      </c>
      <c r="Q77" s="66">
        <v>6.9444444444444447E-4</v>
      </c>
    </row>
    <row r="78" spans="1:18" x14ac:dyDescent="0.2">
      <c r="G78" s="25" t="s">
        <v>26</v>
      </c>
      <c r="H78" s="26"/>
      <c r="I78" s="27"/>
      <c r="J78" s="28">
        <f t="shared" si="8"/>
        <v>0.46111111111111108</v>
      </c>
      <c r="K78" s="17">
        <v>6.9444444444444447E-4</v>
      </c>
      <c r="M78" s="25" t="s">
        <v>112</v>
      </c>
      <c r="N78" s="26"/>
      <c r="O78" s="27"/>
      <c r="P78" s="28">
        <f t="shared" si="9"/>
        <v>0.46527777777777779</v>
      </c>
      <c r="Q78" s="66">
        <v>6.9444444444444447E-4</v>
      </c>
    </row>
    <row r="79" spans="1:18" x14ac:dyDescent="0.2">
      <c r="G79" s="34" t="s">
        <v>34</v>
      </c>
      <c r="H79" s="14"/>
      <c r="I79" s="15"/>
      <c r="J79" s="35">
        <f t="shared" si="8"/>
        <v>0.46249999999999997</v>
      </c>
      <c r="K79" s="17">
        <v>1.3888888888888889E-3</v>
      </c>
      <c r="M79" s="34" t="s">
        <v>114</v>
      </c>
      <c r="N79" s="14"/>
      <c r="O79" s="15"/>
      <c r="P79" s="35">
        <f t="shared" si="9"/>
        <v>0.46597222222222223</v>
      </c>
      <c r="Q79" s="66">
        <v>6.9444444444444447E-4</v>
      </c>
    </row>
    <row r="80" spans="1:18" x14ac:dyDescent="0.2">
      <c r="G80" s="25" t="s">
        <v>29</v>
      </c>
      <c r="H80" s="26"/>
      <c r="I80" s="27"/>
      <c r="J80" s="28">
        <f t="shared" si="8"/>
        <v>0.46458333333333329</v>
      </c>
      <c r="K80" s="17">
        <v>2.0833333333333333E-3</v>
      </c>
      <c r="M80" s="25" t="s">
        <v>116</v>
      </c>
      <c r="N80" s="26"/>
      <c r="O80" s="27"/>
      <c r="P80" s="28">
        <f t="shared" si="9"/>
        <v>0.46666666666666667</v>
      </c>
      <c r="Q80" s="66">
        <v>6.9444444444444447E-4</v>
      </c>
    </row>
    <row r="81" spans="7:17" x14ac:dyDescent="0.2">
      <c r="G81" s="34" t="s">
        <v>31</v>
      </c>
      <c r="H81" s="14"/>
      <c r="I81" s="15"/>
      <c r="J81" s="35">
        <f t="shared" si="8"/>
        <v>0.46527777777777773</v>
      </c>
      <c r="K81" s="17">
        <v>6.9444444444444447E-4</v>
      </c>
      <c r="M81" s="34" t="s">
        <v>118</v>
      </c>
      <c r="N81" s="14"/>
      <c r="O81" s="15"/>
      <c r="P81" s="35">
        <f t="shared" si="9"/>
        <v>0.46805555555555556</v>
      </c>
      <c r="Q81" s="66">
        <v>1.3888888888888889E-3</v>
      </c>
    </row>
    <row r="82" spans="7:17" x14ac:dyDescent="0.2">
      <c r="G82" s="25" t="s">
        <v>32</v>
      </c>
      <c r="H82" s="26"/>
      <c r="I82" s="27"/>
      <c r="J82" s="28">
        <f t="shared" si="8"/>
        <v>0.46597222222222218</v>
      </c>
      <c r="K82" s="17">
        <v>6.9444444444444447E-4</v>
      </c>
      <c r="M82" s="25" t="s">
        <v>120</v>
      </c>
      <c r="N82" s="26"/>
      <c r="O82" s="27"/>
      <c r="P82" s="28">
        <f t="shared" si="9"/>
        <v>0.46875</v>
      </c>
      <c r="Q82" s="66">
        <v>6.9444444444444447E-4</v>
      </c>
    </row>
    <row r="83" spans="7:17" x14ac:dyDescent="0.2">
      <c r="G83" s="45" t="s">
        <v>33</v>
      </c>
      <c r="H83" s="42"/>
      <c r="I83" s="43" t="s">
        <v>17</v>
      </c>
      <c r="J83" s="46">
        <f t="shared" si="8"/>
        <v>0.46666666666666662</v>
      </c>
      <c r="K83" s="17">
        <v>6.9444444444444447E-4</v>
      </c>
      <c r="M83" s="34" t="s">
        <v>122</v>
      </c>
      <c r="N83" s="14"/>
      <c r="O83" s="15"/>
      <c r="P83" s="35">
        <f t="shared" si="9"/>
        <v>0.46944444444444444</v>
      </c>
      <c r="Q83" s="66">
        <v>6.9444444444444447E-4</v>
      </c>
    </row>
    <row r="84" spans="7:17" x14ac:dyDescent="0.2">
      <c r="M84" s="25" t="s">
        <v>124</v>
      </c>
      <c r="N84" s="26"/>
      <c r="O84" s="27"/>
      <c r="P84" s="28">
        <f t="shared" si="9"/>
        <v>0.47013888888888888</v>
      </c>
      <c r="Q84" s="66">
        <v>6.9444444444444447E-4</v>
      </c>
    </row>
    <row r="85" spans="7:17" x14ac:dyDescent="0.2">
      <c r="M85" s="34" t="s">
        <v>125</v>
      </c>
      <c r="N85" s="14"/>
      <c r="O85" s="15"/>
      <c r="P85" s="35">
        <f t="shared" si="9"/>
        <v>0.47083333333333333</v>
      </c>
      <c r="Q85" s="66">
        <v>6.9444444444444447E-4</v>
      </c>
    </row>
    <row r="86" spans="7:17" x14ac:dyDescent="0.2">
      <c r="M86" s="25" t="s">
        <v>126</v>
      </c>
      <c r="N86" s="26"/>
      <c r="O86" s="27"/>
      <c r="P86" s="28">
        <f t="shared" si="9"/>
        <v>0.47361111111111109</v>
      </c>
      <c r="Q86" s="66">
        <v>2.7777777777777779E-3</v>
      </c>
    </row>
    <row r="87" spans="7:17" x14ac:dyDescent="0.2">
      <c r="M87" s="34" t="s">
        <v>127</v>
      </c>
      <c r="N87" s="14"/>
      <c r="O87" s="15"/>
      <c r="P87" s="35">
        <f t="shared" si="9"/>
        <v>0.47430555555555554</v>
      </c>
      <c r="Q87" s="66">
        <v>6.9444444444444447E-4</v>
      </c>
    </row>
    <row r="88" spans="7:17" x14ac:dyDescent="0.2">
      <c r="M88" s="25" t="s">
        <v>129</v>
      </c>
      <c r="N88" s="26"/>
      <c r="O88" s="27"/>
      <c r="P88" s="28">
        <f t="shared" si="9"/>
        <v>0.47499999999999998</v>
      </c>
      <c r="Q88" s="66">
        <v>6.9444444444444447E-4</v>
      </c>
    </row>
    <row r="89" spans="7:17" x14ac:dyDescent="0.2">
      <c r="M89" s="34" t="s">
        <v>131</v>
      </c>
      <c r="N89" s="14"/>
      <c r="O89" s="15"/>
      <c r="P89" s="35">
        <f t="shared" si="9"/>
        <v>0.47569444444444442</v>
      </c>
      <c r="Q89" s="66">
        <v>6.9444444444444447E-4</v>
      </c>
    </row>
    <row r="90" spans="7:17" x14ac:dyDescent="0.2">
      <c r="M90" s="25" t="s">
        <v>133</v>
      </c>
      <c r="N90" s="26"/>
      <c r="O90" s="27"/>
      <c r="P90" s="28">
        <f t="shared" si="9"/>
        <v>0.4770833333333333</v>
      </c>
      <c r="Q90" s="66">
        <v>1.3888888888888889E-3</v>
      </c>
    </row>
    <row r="91" spans="7:17" x14ac:dyDescent="0.2">
      <c r="M91" s="34" t="s">
        <v>135</v>
      </c>
      <c r="N91" s="14"/>
      <c r="O91" s="15"/>
      <c r="P91" s="35">
        <f t="shared" si="9"/>
        <v>0.47777777777777775</v>
      </c>
      <c r="Q91" s="66">
        <v>6.9444444444444447E-4</v>
      </c>
    </row>
    <row r="92" spans="7:17" x14ac:dyDescent="0.2">
      <c r="M92" s="25" t="s">
        <v>136</v>
      </c>
      <c r="N92" s="26"/>
      <c r="O92" s="27"/>
      <c r="P92" s="28">
        <f t="shared" si="9"/>
        <v>0.47847222222222219</v>
      </c>
      <c r="Q92" s="66">
        <v>6.9444444444444447E-4</v>
      </c>
    </row>
    <row r="93" spans="7:17" x14ac:dyDescent="0.2">
      <c r="M93" s="34" t="s">
        <v>137</v>
      </c>
      <c r="N93" s="14"/>
      <c r="O93" s="15"/>
      <c r="P93" s="35">
        <f t="shared" si="9"/>
        <v>0.47916666666666663</v>
      </c>
      <c r="Q93" s="66">
        <v>6.9444444444444447E-4</v>
      </c>
    </row>
    <row r="94" spans="7:17" x14ac:dyDescent="0.2">
      <c r="M94" s="25" t="s">
        <v>138</v>
      </c>
      <c r="N94" s="26"/>
      <c r="O94" s="27"/>
      <c r="P94" s="28">
        <f t="shared" si="9"/>
        <v>0.48055555555555551</v>
      </c>
      <c r="Q94" s="66">
        <v>1.3888888888888889E-3</v>
      </c>
    </row>
    <row r="95" spans="7:17" x14ac:dyDescent="0.2">
      <c r="M95" s="34" t="s">
        <v>140</v>
      </c>
      <c r="N95" s="14"/>
      <c r="O95" s="15"/>
      <c r="P95" s="35">
        <f t="shared" si="9"/>
        <v>0.48124999999999996</v>
      </c>
      <c r="Q95" s="66">
        <v>6.9444444444444447E-4</v>
      </c>
    </row>
    <row r="96" spans="7:17" x14ac:dyDescent="0.2">
      <c r="M96" s="25" t="s">
        <v>142</v>
      </c>
      <c r="N96" s="26"/>
      <c r="O96" s="27"/>
      <c r="P96" s="28">
        <f t="shared" si="9"/>
        <v>0.4819444444444444</v>
      </c>
      <c r="Q96" s="66">
        <v>6.9444444444444447E-4</v>
      </c>
    </row>
    <row r="97" spans="13:17" x14ac:dyDescent="0.2">
      <c r="M97" s="34" t="s">
        <v>144</v>
      </c>
      <c r="N97" s="14"/>
      <c r="O97" s="15"/>
      <c r="P97" s="35">
        <f t="shared" si="9"/>
        <v>0.48263888888888884</v>
      </c>
      <c r="Q97" s="66">
        <v>6.9444444444444447E-4</v>
      </c>
    </row>
    <row r="98" spans="13:17" x14ac:dyDescent="0.2">
      <c r="M98" s="25" t="s">
        <v>145</v>
      </c>
      <c r="N98" s="26"/>
      <c r="O98" s="27"/>
      <c r="P98" s="28">
        <f t="shared" si="9"/>
        <v>0.48333333333333328</v>
      </c>
      <c r="Q98" s="66">
        <v>6.9444444444444447E-4</v>
      </c>
    </row>
    <row r="99" spans="13:17" x14ac:dyDescent="0.2">
      <c r="M99" s="34" t="s">
        <v>146</v>
      </c>
      <c r="N99" s="14"/>
      <c r="O99" s="15"/>
      <c r="P99" s="35">
        <f t="shared" si="9"/>
        <v>0.48402777777777772</v>
      </c>
      <c r="Q99" s="66">
        <v>6.9444444444444447E-4</v>
      </c>
    </row>
    <row r="100" spans="13:17" x14ac:dyDescent="0.2">
      <c r="M100" s="25" t="s">
        <v>147</v>
      </c>
      <c r="N100" s="26"/>
      <c r="O100" s="27"/>
      <c r="P100" s="28">
        <f t="shared" si="9"/>
        <v>0.48472222222222217</v>
      </c>
      <c r="Q100" s="66">
        <v>6.9444444444444447E-4</v>
      </c>
    </row>
    <row r="101" spans="13:17" x14ac:dyDescent="0.2">
      <c r="M101" s="34" t="s">
        <v>148</v>
      </c>
      <c r="N101" s="14"/>
      <c r="O101" s="15"/>
      <c r="P101" s="35">
        <f t="shared" si="9"/>
        <v>0.48541666666666661</v>
      </c>
      <c r="Q101" s="66">
        <v>6.9444444444444447E-4</v>
      </c>
    </row>
    <row r="102" spans="13:17" x14ac:dyDescent="0.2">
      <c r="M102" s="25" t="s">
        <v>149</v>
      </c>
      <c r="N102" s="26"/>
      <c r="O102" s="27"/>
      <c r="P102" s="28">
        <f t="shared" si="9"/>
        <v>0.48611111111111105</v>
      </c>
      <c r="Q102" s="66">
        <v>6.9444444444444447E-4</v>
      </c>
    </row>
    <row r="103" spans="13:17" x14ac:dyDescent="0.2">
      <c r="M103" s="34" t="s">
        <v>150</v>
      </c>
      <c r="N103" s="14"/>
      <c r="O103" s="15"/>
      <c r="P103" s="35">
        <f t="shared" si="9"/>
        <v>0.48680555555555549</v>
      </c>
      <c r="Q103" s="66">
        <v>6.9444444444444447E-4</v>
      </c>
    </row>
    <row r="104" spans="13:17" x14ac:dyDescent="0.2">
      <c r="M104" s="52" t="s">
        <v>151</v>
      </c>
      <c r="N104" s="53"/>
      <c r="O104" s="54" t="s">
        <v>17</v>
      </c>
      <c r="P104" s="55">
        <f t="shared" si="9"/>
        <v>0.48749999999999993</v>
      </c>
      <c r="Q104" s="105">
        <v>6.9444444444444447E-4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CBB0-DECD-4AA1-B4B8-BC232CCEBCAE}">
  <dimension ref="A1:AD122"/>
  <sheetViews>
    <sheetView topLeftCell="A41" workbookViewId="0">
      <selection activeCell="H47" sqref="H47"/>
    </sheetView>
  </sheetViews>
  <sheetFormatPr baseColWidth="10" defaultRowHeight="14.25" x14ac:dyDescent="0.2"/>
  <cols>
    <col min="4" max="4" width="11" customWidth="1"/>
    <col min="5" max="5" width="0.125" style="2" customWidth="1"/>
    <col min="6" max="6" width="11" style="2"/>
    <col min="8" max="8" width="11.75" customWidth="1"/>
    <col min="10" max="10" width="10.875" customWidth="1"/>
    <col min="11" max="11" width="4.875" hidden="1" customWidth="1"/>
    <col min="12" max="12" width="11" style="2"/>
    <col min="16" max="16" width="11" customWidth="1"/>
    <col min="17" max="17" width="11" hidden="1" customWidth="1"/>
    <col min="18" max="18" width="11" style="2" customWidth="1"/>
    <col min="19" max="19" width="0.125" customWidth="1"/>
    <col min="20" max="20" width="12.25" customWidth="1"/>
    <col min="23" max="23" width="11" customWidth="1"/>
    <col min="24" max="24" width="11" hidden="1" customWidth="1"/>
    <col min="25" max="25" width="11" style="2"/>
    <col min="29" max="29" width="11" customWidth="1"/>
    <col min="30" max="30" width="0.125" customWidth="1"/>
  </cols>
  <sheetData>
    <row r="1" spans="1:30" ht="25.5" x14ac:dyDescent="0.35">
      <c r="A1" s="1" t="s">
        <v>306</v>
      </c>
    </row>
    <row r="5" spans="1:30" ht="23.25" x14ac:dyDescent="0.35">
      <c r="A5" s="3" t="s">
        <v>180</v>
      </c>
    </row>
    <row r="7" spans="1:30" s="9" customFormat="1" ht="18" x14ac:dyDescent="0.25">
      <c r="A7" s="5"/>
      <c r="B7" s="8" t="s">
        <v>181</v>
      </c>
      <c r="C7" s="7"/>
      <c r="D7" s="5"/>
      <c r="E7" s="47"/>
      <c r="F7" s="47"/>
      <c r="G7" s="5"/>
      <c r="H7" s="8" t="s">
        <v>182</v>
      </c>
      <c r="I7" s="7"/>
      <c r="J7" s="5"/>
      <c r="K7" s="5"/>
      <c r="L7" s="47"/>
      <c r="M7" s="5"/>
      <c r="N7" s="8" t="s">
        <v>2</v>
      </c>
      <c r="O7" s="7"/>
      <c r="P7" s="5"/>
      <c r="Q7" s="5"/>
      <c r="R7" s="47"/>
      <c r="S7" s="5"/>
      <c r="T7" s="8" t="s">
        <v>183</v>
      </c>
      <c r="U7" s="7"/>
      <c r="V7" s="5"/>
      <c r="W7" s="5"/>
      <c r="X7" s="5"/>
      <c r="Y7" s="47"/>
      <c r="Z7" s="74"/>
      <c r="AA7" s="75" t="s">
        <v>184</v>
      </c>
      <c r="AB7" s="48"/>
    </row>
    <row r="9" spans="1:30" x14ac:dyDescent="0.2">
      <c r="A9" s="140" t="s">
        <v>5</v>
      </c>
      <c r="B9" s="141" t="s">
        <v>316</v>
      </c>
      <c r="C9" s="141"/>
      <c r="D9" s="142"/>
      <c r="G9" s="140" t="s">
        <v>5</v>
      </c>
      <c r="H9" s="141" t="s">
        <v>304</v>
      </c>
      <c r="I9" s="141"/>
      <c r="J9" s="142"/>
      <c r="M9" s="140" t="s">
        <v>5</v>
      </c>
      <c r="N9" s="146">
        <v>82</v>
      </c>
      <c r="O9" s="141"/>
      <c r="P9" s="142"/>
      <c r="S9" s="11" t="s">
        <v>185</v>
      </c>
      <c r="T9" s="141" t="s">
        <v>186</v>
      </c>
      <c r="U9" s="141"/>
      <c r="V9" s="141"/>
      <c r="W9" s="142"/>
      <c r="Z9" s="140" t="s">
        <v>185</v>
      </c>
      <c r="AA9" s="141" t="s">
        <v>304</v>
      </c>
      <c r="AB9" s="141"/>
      <c r="AC9" s="142"/>
    </row>
    <row r="10" spans="1:30" x14ac:dyDescent="0.2">
      <c r="A10" s="143" t="s">
        <v>10</v>
      </c>
      <c r="B10" s="144" t="s">
        <v>9</v>
      </c>
      <c r="C10" s="144"/>
      <c r="D10" s="145"/>
      <c r="G10" s="143" t="s">
        <v>10</v>
      </c>
      <c r="H10" s="144" t="s">
        <v>107</v>
      </c>
      <c r="I10" s="144"/>
      <c r="J10" s="145"/>
      <c r="M10" s="143" t="s">
        <v>10</v>
      </c>
      <c r="N10" s="144" t="s">
        <v>107</v>
      </c>
      <c r="O10" s="144"/>
      <c r="P10" s="145"/>
      <c r="S10" s="13" t="s">
        <v>187</v>
      </c>
      <c r="T10" s="144" t="s">
        <v>107</v>
      </c>
      <c r="U10" s="144"/>
      <c r="V10" s="144"/>
      <c r="W10" s="145"/>
      <c r="Z10" s="143" t="s">
        <v>187</v>
      </c>
      <c r="AA10" s="144" t="s">
        <v>9</v>
      </c>
      <c r="AB10" s="144"/>
      <c r="AC10" s="145"/>
    </row>
    <row r="12" spans="1:30" x14ac:dyDescent="0.2">
      <c r="A12" s="19" t="s">
        <v>188</v>
      </c>
      <c r="B12" s="20"/>
      <c r="C12" s="21" t="s">
        <v>13</v>
      </c>
      <c r="D12" s="22">
        <v>0.46875</v>
      </c>
      <c r="E12" s="17"/>
      <c r="F12" s="17"/>
      <c r="G12" s="19" t="s">
        <v>5</v>
      </c>
      <c r="H12" s="20" t="s">
        <v>66</v>
      </c>
      <c r="I12" s="20"/>
      <c r="J12" s="109"/>
      <c r="M12" s="57" t="s">
        <v>188</v>
      </c>
      <c r="N12" s="58"/>
      <c r="O12" s="59"/>
      <c r="P12" s="60">
        <v>0.46875</v>
      </c>
      <c r="Q12" s="17"/>
      <c r="R12"/>
      <c r="S12" s="49" t="s">
        <v>5</v>
      </c>
      <c r="T12" s="18" t="s">
        <v>319</v>
      </c>
      <c r="U12" s="18"/>
      <c r="V12" s="18"/>
      <c r="W12" s="50"/>
      <c r="Y12"/>
      <c r="Z12" s="49" t="s">
        <v>5</v>
      </c>
      <c r="AA12" s="18" t="s">
        <v>66</v>
      </c>
      <c r="AB12" s="18"/>
      <c r="AC12" s="50"/>
    </row>
    <row r="13" spans="1:30" x14ac:dyDescent="0.2">
      <c r="A13" s="25" t="s">
        <v>170</v>
      </c>
      <c r="B13" s="26"/>
      <c r="C13" s="27"/>
      <c r="D13" s="28">
        <f>D12+E13</f>
        <v>0.47083333333333333</v>
      </c>
      <c r="E13" s="17">
        <v>2.0833333333333333E-3</v>
      </c>
      <c r="F13" s="17"/>
      <c r="G13" s="34" t="s">
        <v>188</v>
      </c>
      <c r="H13" s="14"/>
      <c r="I13" s="15" t="s">
        <v>13</v>
      </c>
      <c r="J13" s="35">
        <v>0.46527777777777779</v>
      </c>
      <c r="K13" s="17"/>
      <c r="M13" s="34" t="s">
        <v>170</v>
      </c>
      <c r="N13" s="14"/>
      <c r="O13" s="15"/>
      <c r="P13" s="35">
        <f t="shared" ref="P13:P26" si="0">P12+Q13</f>
        <v>0.47083333333333333</v>
      </c>
      <c r="Q13" s="17">
        <v>2.0833333333333333E-3</v>
      </c>
      <c r="R13"/>
      <c r="S13" s="130" t="s">
        <v>188</v>
      </c>
      <c r="T13" s="131"/>
      <c r="U13" s="15" t="s">
        <v>13</v>
      </c>
      <c r="V13" s="15"/>
      <c r="W13" s="35">
        <v>0.46875</v>
      </c>
      <c r="X13" s="17"/>
      <c r="Y13"/>
      <c r="Z13" s="34" t="s">
        <v>188</v>
      </c>
      <c r="AA13" s="14"/>
      <c r="AB13" s="15" t="s">
        <v>13</v>
      </c>
      <c r="AC13" s="35">
        <v>0.46875</v>
      </c>
      <c r="AD13" s="17"/>
    </row>
    <row r="14" spans="1:30" x14ac:dyDescent="0.2">
      <c r="A14" s="34" t="s">
        <v>190</v>
      </c>
      <c r="B14" s="14"/>
      <c r="C14" s="15"/>
      <c r="D14" s="35">
        <f>D13+E14</f>
        <v>0.47152777777777777</v>
      </c>
      <c r="E14" s="17">
        <v>6.9444444444444447E-4</v>
      </c>
      <c r="F14" s="17"/>
      <c r="G14" s="52" t="s">
        <v>189</v>
      </c>
      <c r="H14" s="53"/>
      <c r="I14" s="54" t="s">
        <v>17</v>
      </c>
      <c r="J14" s="55">
        <f>J13+K14</f>
        <v>0.46805555555555556</v>
      </c>
      <c r="K14" s="17">
        <v>2.7777777777777779E-3</v>
      </c>
      <c r="M14" s="25" t="s">
        <v>171</v>
      </c>
      <c r="N14" s="26"/>
      <c r="O14" s="27"/>
      <c r="P14" s="28">
        <f t="shared" si="0"/>
        <v>0.47222222222222221</v>
      </c>
      <c r="Q14" s="17">
        <v>1.3888888888888889E-3</v>
      </c>
      <c r="R14"/>
      <c r="S14" s="25" t="s">
        <v>173</v>
      </c>
      <c r="T14" s="26"/>
      <c r="U14" s="27"/>
      <c r="V14" s="27"/>
      <c r="W14" s="28">
        <f>W13+X14</f>
        <v>0.47013888888888888</v>
      </c>
      <c r="X14" s="17">
        <v>1.3888888888888889E-3</v>
      </c>
      <c r="Y14"/>
      <c r="Z14" s="25" t="s">
        <v>173</v>
      </c>
      <c r="AA14" s="26"/>
      <c r="AB14" s="27"/>
      <c r="AC14" s="28">
        <f>AC13+AD14</f>
        <v>0.47013888888888888</v>
      </c>
      <c r="AD14" s="17">
        <v>1.3888888888888889E-3</v>
      </c>
    </row>
    <row r="15" spans="1:30" x14ac:dyDescent="0.2">
      <c r="A15" s="25" t="s">
        <v>192</v>
      </c>
      <c r="B15" s="26"/>
      <c r="C15" s="27"/>
      <c r="D15" s="28">
        <f>D14+E15</f>
        <v>0.47361111111111109</v>
      </c>
      <c r="E15" s="17">
        <v>2.0833333333333333E-3</v>
      </c>
      <c r="F15" s="17"/>
      <c r="G15" s="65"/>
      <c r="J15" s="79"/>
      <c r="M15" s="34" t="s">
        <v>169</v>
      </c>
      <c r="N15" s="14"/>
      <c r="O15" s="15"/>
      <c r="P15" s="35">
        <f t="shared" si="0"/>
        <v>0.47361111111111109</v>
      </c>
      <c r="Q15" s="17">
        <v>1.3888888888888889E-3</v>
      </c>
      <c r="R15"/>
      <c r="S15" s="45" t="s">
        <v>175</v>
      </c>
      <c r="T15" s="42"/>
      <c r="U15" s="43" t="s">
        <v>17</v>
      </c>
      <c r="V15" s="43"/>
      <c r="W15" s="46">
        <f>W14+X15</f>
        <v>0.47222222222222221</v>
      </c>
      <c r="X15" s="17">
        <v>2.0833333333333333E-3</v>
      </c>
      <c r="Y15"/>
      <c r="Z15" s="29" t="s">
        <v>175</v>
      </c>
      <c r="AA15" s="30"/>
      <c r="AB15" s="31" t="s">
        <v>17</v>
      </c>
      <c r="AC15" s="32">
        <f>AC14+AD15</f>
        <v>0.47222222222222221</v>
      </c>
      <c r="AD15" s="17">
        <v>2.0833333333333333E-3</v>
      </c>
    </row>
    <row r="16" spans="1:30" x14ac:dyDescent="0.2">
      <c r="A16" s="45" t="s">
        <v>193</v>
      </c>
      <c r="B16" s="42"/>
      <c r="C16" s="43" t="s">
        <v>17</v>
      </c>
      <c r="D16" s="46">
        <f>D15+E16</f>
        <v>0.4770833333333333</v>
      </c>
      <c r="E16" s="17">
        <v>3.472222222222222E-3</v>
      </c>
      <c r="F16" s="17"/>
      <c r="G16" s="92" t="s">
        <v>191</v>
      </c>
      <c r="J16" s="115"/>
      <c r="M16" s="25" t="s">
        <v>168</v>
      </c>
      <c r="N16" s="26"/>
      <c r="O16" s="27"/>
      <c r="P16" s="28">
        <f t="shared" si="0"/>
        <v>0.47430555555555554</v>
      </c>
      <c r="Q16" s="17">
        <v>6.9444444444444447E-4</v>
      </c>
      <c r="R16"/>
      <c r="S16" s="14"/>
      <c r="T16" s="14"/>
      <c r="W16" s="16"/>
      <c r="X16" s="17"/>
      <c r="Y16"/>
      <c r="Z16" s="34"/>
      <c r="AA16" s="14"/>
      <c r="AB16" s="15"/>
      <c r="AC16" s="35"/>
      <c r="AD16" s="17"/>
    </row>
    <row r="17" spans="7:30" x14ac:dyDescent="0.2">
      <c r="G17" s="65"/>
      <c r="J17" s="79"/>
      <c r="M17" s="34" t="s">
        <v>167</v>
      </c>
      <c r="N17" s="14"/>
      <c r="O17" s="15"/>
      <c r="P17" s="35">
        <f t="shared" si="0"/>
        <v>0.47499999999999998</v>
      </c>
      <c r="Q17" s="17">
        <v>6.9444444444444447E-4</v>
      </c>
      <c r="R17"/>
      <c r="S17" s="78" t="s">
        <v>321</v>
      </c>
      <c r="Y17"/>
      <c r="Z17" s="92" t="s">
        <v>195</v>
      </c>
      <c r="AA17" s="78"/>
      <c r="AC17" s="79"/>
      <c r="AD17" s="17"/>
    </row>
    <row r="18" spans="7:30" x14ac:dyDescent="0.2">
      <c r="G18" s="19" t="s">
        <v>5</v>
      </c>
      <c r="H18" s="20" t="s">
        <v>305</v>
      </c>
      <c r="I18" s="20"/>
      <c r="J18" s="109"/>
      <c r="M18" s="25" t="s">
        <v>166</v>
      </c>
      <c r="N18" s="26"/>
      <c r="O18" s="27"/>
      <c r="P18" s="28">
        <f t="shared" si="0"/>
        <v>0.47569444444444442</v>
      </c>
      <c r="Q18" s="17">
        <v>6.9444444444444447E-4</v>
      </c>
      <c r="R18"/>
      <c r="Z18" s="65"/>
      <c r="AC18" s="79"/>
    </row>
    <row r="19" spans="7:30" x14ac:dyDescent="0.2">
      <c r="G19" s="25" t="s">
        <v>189</v>
      </c>
      <c r="H19" s="26"/>
      <c r="I19" s="27" t="s">
        <v>13</v>
      </c>
      <c r="J19" s="28">
        <v>0.46805555555555556</v>
      </c>
      <c r="M19" s="34" t="s">
        <v>198</v>
      </c>
      <c r="N19" s="14"/>
      <c r="O19" s="15" t="s">
        <v>17</v>
      </c>
      <c r="P19" s="35">
        <f t="shared" si="0"/>
        <v>0.47638888888888886</v>
      </c>
      <c r="Q19" s="17">
        <v>6.9444444444444447E-4</v>
      </c>
      <c r="R19"/>
      <c r="S19" s="49" t="s">
        <v>5</v>
      </c>
      <c r="T19" s="18" t="s">
        <v>320</v>
      </c>
      <c r="U19" s="18"/>
      <c r="V19" s="18"/>
      <c r="W19" s="50"/>
      <c r="Z19" s="49" t="s">
        <v>5</v>
      </c>
      <c r="AA19" s="18" t="s">
        <v>305</v>
      </c>
      <c r="AB19" s="18"/>
      <c r="AC19" s="50"/>
    </row>
    <row r="20" spans="7:30" x14ac:dyDescent="0.2">
      <c r="G20" s="34" t="s">
        <v>175</v>
      </c>
      <c r="H20" s="14"/>
      <c r="I20" s="15" t="s">
        <v>13</v>
      </c>
      <c r="J20" s="35">
        <v>0.46944444444444444</v>
      </c>
      <c r="K20" s="17">
        <v>1.3888888888888889E-3</v>
      </c>
      <c r="M20" s="25" t="s">
        <v>198</v>
      </c>
      <c r="N20" s="26"/>
      <c r="O20" s="27" t="s">
        <v>13</v>
      </c>
      <c r="P20" s="28">
        <f t="shared" si="0"/>
        <v>0.47777777777777775</v>
      </c>
      <c r="Q20" s="17">
        <v>1.3888888888888889E-3</v>
      </c>
      <c r="R20"/>
      <c r="S20" s="19" t="s">
        <v>175</v>
      </c>
      <c r="T20" s="20"/>
      <c r="U20" s="21" t="s">
        <v>13</v>
      </c>
      <c r="V20" s="21"/>
      <c r="W20" s="22">
        <f>W15</f>
        <v>0.47222222222222221</v>
      </c>
      <c r="X20" s="17"/>
      <c r="Z20" s="25" t="s">
        <v>175</v>
      </c>
      <c r="AA20" s="26"/>
      <c r="AB20" s="27" t="s">
        <v>13</v>
      </c>
      <c r="AC20" s="28">
        <f>AC14</f>
        <v>0.47013888888888888</v>
      </c>
      <c r="AD20" s="17"/>
    </row>
    <row r="21" spans="7:30" x14ac:dyDescent="0.2">
      <c r="G21" s="25" t="s">
        <v>196</v>
      </c>
      <c r="H21" s="26"/>
      <c r="I21" s="27"/>
      <c r="J21" s="28">
        <f t="shared" ref="J21:J30" si="1">J20+K22</f>
        <v>0.47083333333333333</v>
      </c>
      <c r="K21" s="17">
        <v>2.7777777777777779E-3</v>
      </c>
      <c r="M21" s="34" t="s">
        <v>165</v>
      </c>
      <c r="N21" s="14"/>
      <c r="O21" s="15"/>
      <c r="P21" s="35">
        <f t="shared" si="0"/>
        <v>0.47847222222222219</v>
      </c>
      <c r="Q21" s="17">
        <v>6.9444444444444447E-4</v>
      </c>
      <c r="R21"/>
      <c r="S21" s="25" t="s">
        <v>194</v>
      </c>
      <c r="T21" s="26"/>
      <c r="U21" s="27"/>
      <c r="V21" s="27"/>
      <c r="W21" s="28">
        <f t="shared" ref="W21:W49" si="2">W20+X21</f>
        <v>0.47361111111111109</v>
      </c>
      <c r="X21" s="17">
        <v>1.3888888888888889E-3</v>
      </c>
      <c r="Z21" s="25" t="s">
        <v>200</v>
      </c>
      <c r="AA21" s="26"/>
      <c r="AB21" s="27"/>
      <c r="AC21" s="28">
        <f t="shared" ref="AC21:AC37" si="3">AC20+AD21</f>
        <v>0.47152777777777777</v>
      </c>
      <c r="AD21" s="17">
        <v>1.3888888888888889E-3</v>
      </c>
    </row>
    <row r="22" spans="7:30" x14ac:dyDescent="0.2">
      <c r="G22" s="34" t="s">
        <v>197</v>
      </c>
      <c r="H22" s="14"/>
      <c r="I22" s="15"/>
      <c r="J22" s="35">
        <f t="shared" si="1"/>
        <v>0.47222222222222221</v>
      </c>
      <c r="K22" s="17">
        <v>1.3888888888888889E-3</v>
      </c>
      <c r="M22" s="25" t="s">
        <v>164</v>
      </c>
      <c r="N22" s="26"/>
      <c r="O22" s="27"/>
      <c r="P22" s="28">
        <f t="shared" si="0"/>
        <v>0.47916666666666663</v>
      </c>
      <c r="Q22" s="17">
        <v>6.9444444444444447E-4</v>
      </c>
      <c r="R22"/>
      <c r="S22" s="34" t="s">
        <v>94</v>
      </c>
      <c r="T22" s="14"/>
      <c r="U22" s="15"/>
      <c r="V22" s="15"/>
      <c r="W22" s="35">
        <f t="shared" si="2"/>
        <v>0.47499999999999998</v>
      </c>
      <c r="X22" s="17">
        <v>1.3888888888888889E-3</v>
      </c>
      <c r="Z22" s="34" t="s">
        <v>203</v>
      </c>
      <c r="AA22" s="14"/>
      <c r="AB22" s="15"/>
      <c r="AC22" s="35">
        <f t="shared" si="3"/>
        <v>0.47222222222222221</v>
      </c>
      <c r="AD22" s="17">
        <v>6.9444444444444447E-4</v>
      </c>
    </row>
    <row r="23" spans="7:30" x14ac:dyDescent="0.2">
      <c r="G23" s="25" t="s">
        <v>201</v>
      </c>
      <c r="H23" s="26"/>
      <c r="I23" s="27"/>
      <c r="J23" s="28">
        <f t="shared" si="1"/>
        <v>0.47291666666666665</v>
      </c>
      <c r="K23" s="17">
        <v>1.3888888888888889E-3</v>
      </c>
      <c r="M23" s="34" t="s">
        <v>163</v>
      </c>
      <c r="N23" s="14"/>
      <c r="O23" s="15"/>
      <c r="P23" s="35">
        <f t="shared" si="0"/>
        <v>0.47986111111111107</v>
      </c>
      <c r="Q23" s="17">
        <v>6.9444444444444447E-4</v>
      </c>
      <c r="R23"/>
      <c r="S23" s="25" t="s">
        <v>199</v>
      </c>
      <c r="T23" s="26"/>
      <c r="U23" s="27"/>
      <c r="V23" s="27"/>
      <c r="W23" s="28">
        <f t="shared" si="2"/>
        <v>0.47638888888888886</v>
      </c>
      <c r="X23" s="17">
        <v>1.3888888888888889E-3</v>
      </c>
      <c r="Z23" s="25" t="s">
        <v>206</v>
      </c>
      <c r="AA23" s="26"/>
      <c r="AB23" s="27"/>
      <c r="AC23" s="28">
        <f t="shared" si="3"/>
        <v>0.47291666666666665</v>
      </c>
      <c r="AD23" s="17">
        <v>6.9444444444444447E-4</v>
      </c>
    </row>
    <row r="24" spans="7:30" x14ac:dyDescent="0.2">
      <c r="G24" s="34" t="s">
        <v>204</v>
      </c>
      <c r="H24" s="14"/>
      <c r="I24" s="15"/>
      <c r="J24" s="35">
        <f t="shared" si="1"/>
        <v>0.47361111111111109</v>
      </c>
      <c r="K24" s="17">
        <v>6.9444444444444447E-4</v>
      </c>
      <c r="M24" s="25" t="s">
        <v>162</v>
      </c>
      <c r="N24" s="26"/>
      <c r="O24" s="27"/>
      <c r="P24" s="28">
        <f t="shared" si="0"/>
        <v>0.48055555555555551</v>
      </c>
      <c r="Q24" s="17">
        <v>6.9444444444444447E-4</v>
      </c>
      <c r="R24"/>
      <c r="S24" s="34" t="s">
        <v>202</v>
      </c>
      <c r="T24" s="14"/>
      <c r="U24" s="15"/>
      <c r="V24" s="15"/>
      <c r="W24" s="35">
        <f t="shared" si="2"/>
        <v>0.47847222222222219</v>
      </c>
      <c r="X24" s="17">
        <v>2.0833333333333333E-3</v>
      </c>
      <c r="Z24" s="34" t="s">
        <v>84</v>
      </c>
      <c r="AA24" s="14"/>
      <c r="AB24" s="15"/>
      <c r="AC24" s="35">
        <f t="shared" si="3"/>
        <v>0.47499999999999998</v>
      </c>
      <c r="AD24" s="17">
        <v>2.0833333333333333E-3</v>
      </c>
    </row>
    <row r="25" spans="7:30" x14ac:dyDescent="0.2">
      <c r="G25" s="25" t="s">
        <v>197</v>
      </c>
      <c r="H25" s="26"/>
      <c r="I25" s="27"/>
      <c r="J25" s="28">
        <f t="shared" si="1"/>
        <v>0.47499999999999998</v>
      </c>
      <c r="K25" s="17">
        <v>6.9444444444444447E-4</v>
      </c>
      <c r="M25" s="34" t="s">
        <v>14</v>
      </c>
      <c r="N25" s="14"/>
      <c r="O25" s="15"/>
      <c r="P25" s="35">
        <f t="shared" si="0"/>
        <v>0.48124999999999996</v>
      </c>
      <c r="Q25" s="17">
        <v>6.9444444444444447E-4</v>
      </c>
      <c r="R25"/>
      <c r="S25" s="25" t="s">
        <v>205</v>
      </c>
      <c r="T25" s="26"/>
      <c r="U25" s="27"/>
      <c r="V25" s="27"/>
      <c r="W25" s="28">
        <f t="shared" si="2"/>
        <v>0.47916666666666663</v>
      </c>
      <c r="X25" s="17">
        <v>6.9444444444444447E-4</v>
      </c>
      <c r="Z25" s="25" t="s">
        <v>81</v>
      </c>
      <c r="AA25" s="26"/>
      <c r="AB25" s="27"/>
      <c r="AC25" s="28">
        <f t="shared" si="3"/>
        <v>0.47569444444444442</v>
      </c>
      <c r="AD25" s="17">
        <v>6.9444444444444447E-4</v>
      </c>
    </row>
    <row r="26" spans="7:30" x14ac:dyDescent="0.2">
      <c r="G26" s="34" t="s">
        <v>199</v>
      </c>
      <c r="H26" s="14"/>
      <c r="I26" s="15"/>
      <c r="J26" s="35">
        <f t="shared" si="1"/>
        <v>0.47569444444444442</v>
      </c>
      <c r="K26" s="17">
        <v>1.3888888888888889E-3</v>
      </c>
      <c r="M26" s="52" t="s">
        <v>161</v>
      </c>
      <c r="N26" s="53"/>
      <c r="O26" s="54" t="s">
        <v>17</v>
      </c>
      <c r="P26" s="55">
        <f t="shared" si="0"/>
        <v>0.48263888888888884</v>
      </c>
      <c r="Q26" s="17">
        <v>1.3888888888888889E-3</v>
      </c>
      <c r="R26"/>
      <c r="S26" s="34" t="s">
        <v>172</v>
      </c>
      <c r="T26" s="14"/>
      <c r="U26" s="15"/>
      <c r="V26" s="15"/>
      <c r="W26" s="35">
        <f t="shared" si="2"/>
        <v>0.4819444444444444</v>
      </c>
      <c r="X26" s="17">
        <v>2.7777777777777779E-3</v>
      </c>
      <c r="Z26" s="25" t="s">
        <v>78</v>
      </c>
      <c r="AA26" s="26"/>
      <c r="AB26" s="27"/>
      <c r="AC26" s="28">
        <f t="shared" si="3"/>
        <v>0.4770833333333333</v>
      </c>
      <c r="AD26" s="17">
        <v>1.3888888888888889E-3</v>
      </c>
    </row>
    <row r="27" spans="7:30" x14ac:dyDescent="0.2">
      <c r="G27" s="25" t="s">
        <v>202</v>
      </c>
      <c r="H27" s="26"/>
      <c r="I27" s="27"/>
      <c r="J27" s="28">
        <f t="shared" si="1"/>
        <v>0.47777777777777775</v>
      </c>
      <c r="K27" s="17">
        <v>6.9444444444444447E-4</v>
      </c>
      <c r="S27" s="25" t="s">
        <v>174</v>
      </c>
      <c r="T27" s="26"/>
      <c r="U27" s="27"/>
      <c r="V27" s="27"/>
      <c r="W27" s="28">
        <f t="shared" si="2"/>
        <v>0.48333333333333328</v>
      </c>
      <c r="X27" s="17">
        <v>1.3888888888888889E-3</v>
      </c>
      <c r="Z27" s="34" t="s">
        <v>75</v>
      </c>
      <c r="AA27" s="14"/>
      <c r="AB27" s="15"/>
      <c r="AC27" s="35">
        <f t="shared" si="3"/>
        <v>0.47777777777777775</v>
      </c>
      <c r="AD27" s="17">
        <v>6.9444444444444447E-4</v>
      </c>
    </row>
    <row r="28" spans="7:30" x14ac:dyDescent="0.2">
      <c r="G28" s="34" t="s">
        <v>205</v>
      </c>
      <c r="H28" s="14"/>
      <c r="I28" s="15"/>
      <c r="J28" s="35">
        <f t="shared" si="1"/>
        <v>0.47847222222222219</v>
      </c>
      <c r="K28" s="17">
        <v>2.0833333333333333E-3</v>
      </c>
      <c r="S28" s="34" t="s">
        <v>176</v>
      </c>
      <c r="T28" s="14"/>
      <c r="U28" s="15"/>
      <c r="V28" s="15"/>
      <c r="W28" s="35">
        <f t="shared" si="2"/>
        <v>0.48402777777777772</v>
      </c>
      <c r="X28" s="17">
        <v>6.9444444444444447E-4</v>
      </c>
      <c r="Z28" s="25" t="s">
        <v>87</v>
      </c>
      <c r="AA28" s="26"/>
      <c r="AB28" s="27"/>
      <c r="AC28" s="28">
        <f t="shared" si="3"/>
        <v>0.47847222222222219</v>
      </c>
      <c r="AD28" s="17">
        <v>6.9444444444444447E-4</v>
      </c>
    </row>
    <row r="29" spans="7:30" x14ac:dyDescent="0.2">
      <c r="G29" s="25" t="s">
        <v>207</v>
      </c>
      <c r="H29" s="26"/>
      <c r="I29" s="27"/>
      <c r="J29" s="28">
        <f t="shared" si="1"/>
        <v>0.47847222222222219</v>
      </c>
      <c r="K29" s="17">
        <v>6.9444444444444447E-4</v>
      </c>
      <c r="S29" s="25" t="s">
        <v>178</v>
      </c>
      <c r="T29" s="26"/>
      <c r="U29" s="27"/>
      <c r="V29" s="27"/>
      <c r="W29" s="28">
        <f t="shared" si="2"/>
        <v>0.48472222222222217</v>
      </c>
      <c r="X29" s="17">
        <v>6.9444444444444447E-4</v>
      </c>
      <c r="Z29" s="34" t="s">
        <v>85</v>
      </c>
      <c r="AA29" s="14"/>
      <c r="AB29" s="15"/>
      <c r="AC29" s="35">
        <f t="shared" si="3"/>
        <v>0.47916666666666663</v>
      </c>
      <c r="AD29" s="17">
        <v>6.9444444444444447E-4</v>
      </c>
    </row>
    <row r="30" spans="7:30" x14ac:dyDescent="0.2">
      <c r="G30" s="34" t="s">
        <v>208</v>
      </c>
      <c r="H30" s="14"/>
      <c r="I30" s="15"/>
      <c r="J30" s="35">
        <f t="shared" si="1"/>
        <v>0.47916666666666663</v>
      </c>
      <c r="K30" s="17">
        <v>0</v>
      </c>
      <c r="S30" s="29" t="s">
        <v>108</v>
      </c>
      <c r="T30" s="30"/>
      <c r="U30" s="31" t="s">
        <v>17</v>
      </c>
      <c r="V30" s="31"/>
      <c r="W30" s="32">
        <f t="shared" si="2"/>
        <v>0.48611111111111105</v>
      </c>
      <c r="X30" s="17">
        <v>1.3888888888888889E-3</v>
      </c>
      <c r="Z30" s="25" t="s">
        <v>82</v>
      </c>
      <c r="AA30" s="26"/>
      <c r="AB30" s="27"/>
      <c r="AC30" s="28">
        <f t="shared" si="3"/>
        <v>0.47986111111111107</v>
      </c>
      <c r="AD30" s="17">
        <v>6.9444444444444447E-4</v>
      </c>
    </row>
    <row r="31" spans="7:30" x14ac:dyDescent="0.2">
      <c r="G31" s="52" t="s">
        <v>209</v>
      </c>
      <c r="H31" s="53"/>
      <c r="I31" s="54" t="s">
        <v>17</v>
      </c>
      <c r="J31" s="55">
        <v>0.47986111111111113</v>
      </c>
      <c r="K31" s="17">
        <v>6.9444444444444447E-4</v>
      </c>
      <c r="S31" s="25" t="s">
        <v>108</v>
      </c>
      <c r="T31" s="26"/>
      <c r="U31" s="27" t="s">
        <v>13</v>
      </c>
      <c r="V31" s="27"/>
      <c r="W31" s="28">
        <f t="shared" si="2"/>
        <v>0.48680555555555549</v>
      </c>
      <c r="X31" s="17">
        <v>6.9444444444444447E-4</v>
      </c>
      <c r="Z31" s="34" t="s">
        <v>79</v>
      </c>
      <c r="AA31" s="14"/>
      <c r="AB31" s="15"/>
      <c r="AC31" s="35">
        <f t="shared" si="3"/>
        <v>0.48124999999999996</v>
      </c>
      <c r="AD31" s="17">
        <v>1.3888888888888889E-3</v>
      </c>
    </row>
    <row r="32" spans="7:30" x14ac:dyDescent="0.2">
      <c r="S32" s="34" t="s">
        <v>210</v>
      </c>
      <c r="T32" s="14"/>
      <c r="U32" s="15"/>
      <c r="V32" s="15"/>
      <c r="W32" s="35">
        <f t="shared" si="2"/>
        <v>0.48749999999999993</v>
      </c>
      <c r="X32" s="17">
        <v>6.9444444444444447E-4</v>
      </c>
      <c r="Z32" s="25" t="s">
        <v>69</v>
      </c>
      <c r="AA32" s="26"/>
      <c r="AB32" s="27"/>
      <c r="AC32" s="28">
        <f t="shared" si="3"/>
        <v>0.4819444444444444</v>
      </c>
      <c r="AD32" s="17">
        <v>6.9444444444444447E-4</v>
      </c>
    </row>
    <row r="33" spans="19:30" x14ac:dyDescent="0.2">
      <c r="S33" s="25" t="s">
        <v>211</v>
      </c>
      <c r="T33" s="26"/>
      <c r="U33" s="27"/>
      <c r="V33" s="27"/>
      <c r="W33" s="28">
        <f t="shared" si="2"/>
        <v>0.48819444444444438</v>
      </c>
      <c r="X33" s="17">
        <v>6.9444444444444447E-4</v>
      </c>
      <c r="Z33" s="34" t="s">
        <v>68</v>
      </c>
      <c r="AA33" s="14"/>
      <c r="AB33" s="15"/>
      <c r="AC33" s="35">
        <f t="shared" si="3"/>
        <v>0.48263888888888884</v>
      </c>
      <c r="AD33" s="17">
        <v>6.9444444444444447E-4</v>
      </c>
    </row>
    <row r="34" spans="19:30" x14ac:dyDescent="0.2">
      <c r="S34" s="34" t="s">
        <v>212</v>
      </c>
      <c r="T34" s="14"/>
      <c r="U34" s="15"/>
      <c r="V34" s="15"/>
      <c r="W34" s="35">
        <f t="shared" si="2"/>
        <v>0.48888888888888882</v>
      </c>
      <c r="X34" s="17">
        <v>6.9444444444444447E-4</v>
      </c>
      <c r="Z34" s="25" t="s">
        <v>71</v>
      </c>
      <c r="AA34" s="26"/>
      <c r="AB34" s="27"/>
      <c r="AC34" s="28">
        <f t="shared" si="3"/>
        <v>0.48611111111111105</v>
      </c>
      <c r="AD34" s="17">
        <v>3.472222222222222E-3</v>
      </c>
    </row>
    <row r="35" spans="19:30" x14ac:dyDescent="0.2">
      <c r="S35" s="25" t="s">
        <v>213</v>
      </c>
      <c r="T35" s="26"/>
      <c r="U35" s="27"/>
      <c r="V35" s="27"/>
      <c r="W35" s="28">
        <f t="shared" si="2"/>
        <v>0.49097222222222214</v>
      </c>
      <c r="X35" s="17">
        <v>2.0833333333333333E-3</v>
      </c>
      <c r="Z35" s="34" t="s">
        <v>77</v>
      </c>
      <c r="AA35" s="14"/>
      <c r="AB35" s="15"/>
      <c r="AC35" s="35">
        <f t="shared" si="3"/>
        <v>0.48819444444444438</v>
      </c>
      <c r="AD35" s="17">
        <v>2.0833333333333333E-3</v>
      </c>
    </row>
    <row r="36" spans="19:30" x14ac:dyDescent="0.2">
      <c r="S36" s="34" t="s">
        <v>214</v>
      </c>
      <c r="T36" s="14"/>
      <c r="U36" s="15"/>
      <c r="V36" s="15"/>
      <c r="W36" s="35">
        <f t="shared" si="2"/>
        <v>0.49236111111111103</v>
      </c>
      <c r="X36" s="17">
        <v>1.3888888888888889E-3</v>
      </c>
      <c r="Z36" s="25" t="s">
        <v>80</v>
      </c>
      <c r="AA36" s="26"/>
      <c r="AB36" s="27"/>
      <c r="AC36" s="28">
        <f t="shared" si="3"/>
        <v>0.48888888888888882</v>
      </c>
      <c r="AD36" s="17">
        <v>6.9444444444444447E-4</v>
      </c>
    </row>
    <row r="37" spans="19:30" x14ac:dyDescent="0.2">
      <c r="S37" s="25" t="s">
        <v>215</v>
      </c>
      <c r="T37" s="26"/>
      <c r="U37" s="27"/>
      <c r="V37" s="27"/>
      <c r="W37" s="28">
        <f t="shared" si="2"/>
        <v>0.49444444444444435</v>
      </c>
      <c r="X37" s="17">
        <v>2.0833333333333333E-3</v>
      </c>
      <c r="Z37" s="45" t="s">
        <v>83</v>
      </c>
      <c r="AA37" s="42"/>
      <c r="AB37" s="43" t="s">
        <v>17</v>
      </c>
      <c r="AC37" s="46">
        <f t="shared" si="3"/>
        <v>0.49097222222222214</v>
      </c>
      <c r="AD37" s="17">
        <v>2.0833333333333333E-3</v>
      </c>
    </row>
    <row r="38" spans="19:30" x14ac:dyDescent="0.2">
      <c r="S38" s="34" t="s">
        <v>216</v>
      </c>
      <c r="T38" s="14"/>
      <c r="U38" s="15"/>
      <c r="V38" s="15"/>
      <c r="W38" s="35">
        <f t="shared" si="2"/>
        <v>0.4951388888888888</v>
      </c>
      <c r="X38" s="17">
        <v>6.9444444444444447E-4</v>
      </c>
    </row>
    <row r="39" spans="19:30" x14ac:dyDescent="0.2">
      <c r="S39" s="25" t="s">
        <v>217</v>
      </c>
      <c r="T39" s="26"/>
      <c r="U39" s="27"/>
      <c r="V39" s="27"/>
      <c r="W39" s="28">
        <f t="shared" si="2"/>
        <v>0.49930555555555545</v>
      </c>
      <c r="X39" s="17">
        <v>4.1666666666666666E-3</v>
      </c>
    </row>
    <row r="40" spans="19:30" x14ac:dyDescent="0.2">
      <c r="S40" s="34" t="s">
        <v>218</v>
      </c>
      <c r="T40" s="14"/>
      <c r="U40" s="15"/>
      <c r="V40" s="15"/>
      <c r="W40" s="35">
        <f t="shared" si="2"/>
        <v>0.49999999999999989</v>
      </c>
      <c r="X40" s="17">
        <v>6.9444444444444447E-4</v>
      </c>
    </row>
    <row r="41" spans="19:30" x14ac:dyDescent="0.2">
      <c r="S41" s="25" t="s">
        <v>219</v>
      </c>
      <c r="T41" s="26"/>
      <c r="U41" s="27"/>
      <c r="V41" s="27"/>
      <c r="W41" s="28">
        <f t="shared" si="2"/>
        <v>0.50138888888888877</v>
      </c>
      <c r="X41" s="17">
        <v>1.3888888888888889E-3</v>
      </c>
    </row>
    <row r="42" spans="19:30" x14ac:dyDescent="0.2">
      <c r="S42" s="34" t="s">
        <v>220</v>
      </c>
      <c r="T42" s="14"/>
      <c r="U42" s="15"/>
      <c r="V42" s="15"/>
      <c r="W42" s="35">
        <f t="shared" si="2"/>
        <v>0.50208333333333321</v>
      </c>
      <c r="X42" s="17">
        <v>6.9444444444444447E-4</v>
      </c>
    </row>
    <row r="43" spans="19:30" x14ac:dyDescent="0.2">
      <c r="S43" s="25" t="s">
        <v>221</v>
      </c>
      <c r="T43" s="26"/>
      <c r="U43" s="27"/>
      <c r="V43" s="27"/>
      <c r="W43" s="28">
        <f t="shared" si="2"/>
        <v>0.5034722222222221</v>
      </c>
      <c r="X43" s="17">
        <v>1.3888888888888889E-3</v>
      </c>
    </row>
    <row r="44" spans="19:30" x14ac:dyDescent="0.2">
      <c r="S44" s="34" t="s">
        <v>222</v>
      </c>
      <c r="T44" s="14"/>
      <c r="U44" s="15"/>
      <c r="V44" s="15"/>
      <c r="W44" s="35">
        <f t="shared" si="2"/>
        <v>0.50486111111111098</v>
      </c>
      <c r="X44" s="17">
        <v>1.3888888888888889E-3</v>
      </c>
    </row>
    <row r="45" spans="19:30" x14ac:dyDescent="0.2">
      <c r="S45" s="80" t="s">
        <v>223</v>
      </c>
      <c r="T45" s="26"/>
      <c r="U45" s="27"/>
      <c r="V45" s="27"/>
      <c r="W45" s="28">
        <f t="shared" si="2"/>
        <v>0.50624999999999987</v>
      </c>
      <c r="X45" s="17">
        <v>1.3888888888888889E-3</v>
      </c>
    </row>
    <row r="46" spans="19:30" x14ac:dyDescent="0.2">
      <c r="S46" s="34" t="s">
        <v>224</v>
      </c>
      <c r="T46" s="14"/>
      <c r="U46" s="15"/>
      <c r="V46" s="15"/>
      <c r="W46" s="35">
        <f t="shared" si="2"/>
        <v>0.50763888888888875</v>
      </c>
      <c r="X46" s="17">
        <v>1.3888888888888889E-3</v>
      </c>
    </row>
    <row r="47" spans="19:30" x14ac:dyDescent="0.2">
      <c r="S47" s="25" t="s">
        <v>225</v>
      </c>
      <c r="T47" s="26"/>
      <c r="U47" s="27"/>
      <c r="V47" s="27"/>
      <c r="W47" s="28">
        <f t="shared" si="2"/>
        <v>0.50972222222222208</v>
      </c>
      <c r="X47" s="17">
        <v>2.0833333333333333E-3</v>
      </c>
    </row>
    <row r="48" spans="19:30" x14ac:dyDescent="0.2">
      <c r="S48" s="34" t="s">
        <v>226</v>
      </c>
      <c r="T48" s="14"/>
      <c r="U48" s="15"/>
      <c r="V48" s="15"/>
      <c r="W48" s="35">
        <f t="shared" si="2"/>
        <v>0.51111111111111096</v>
      </c>
      <c r="X48" s="17">
        <v>1.3888888888888889E-3</v>
      </c>
    </row>
    <row r="49" spans="1:25" x14ac:dyDescent="0.2">
      <c r="S49" s="52" t="s">
        <v>227</v>
      </c>
      <c r="T49" s="53"/>
      <c r="U49" s="54" t="s">
        <v>17</v>
      </c>
      <c r="V49" s="54"/>
      <c r="W49" s="55">
        <f t="shared" si="2"/>
        <v>0.51319444444444429</v>
      </c>
      <c r="X49" s="17">
        <v>2.0833333333333333E-3</v>
      </c>
    </row>
    <row r="52" spans="1:25" s="9" customFormat="1" ht="18" x14ac:dyDescent="0.25">
      <c r="A52" s="5"/>
      <c r="B52" s="8" t="s">
        <v>64</v>
      </c>
      <c r="C52" s="7"/>
      <c r="D52" s="5"/>
      <c r="E52" s="47"/>
      <c r="F52" s="47"/>
      <c r="G52" s="5"/>
      <c r="H52" s="6" t="s">
        <v>228</v>
      </c>
      <c r="I52" s="5"/>
      <c r="J52" s="5"/>
      <c r="K52" s="5"/>
      <c r="L52" s="47"/>
      <c r="M52" s="5"/>
      <c r="N52" s="8" t="s">
        <v>3</v>
      </c>
      <c r="O52" s="7"/>
      <c r="P52" s="5"/>
      <c r="Q52" s="5"/>
      <c r="R52" s="47"/>
      <c r="S52" s="5"/>
      <c r="T52" s="6" t="s">
        <v>229</v>
      </c>
      <c r="U52" s="5"/>
      <c r="V52" s="5"/>
      <c r="W52" s="5"/>
      <c r="X52" s="5"/>
      <c r="Y52" s="47"/>
    </row>
    <row r="54" spans="1:25" x14ac:dyDescent="0.2">
      <c r="A54" s="140" t="s">
        <v>5</v>
      </c>
      <c r="B54" s="146">
        <v>83</v>
      </c>
      <c r="C54" s="141"/>
      <c r="D54" s="142"/>
      <c r="G54" s="140" t="s">
        <v>5</v>
      </c>
      <c r="H54" s="146" t="s">
        <v>230</v>
      </c>
      <c r="I54" s="141"/>
      <c r="J54" s="142"/>
      <c r="M54" s="140" t="s">
        <v>5</v>
      </c>
      <c r="N54" s="146" t="s">
        <v>231</v>
      </c>
      <c r="O54" s="141"/>
      <c r="P54" s="142"/>
      <c r="S54" s="11" t="s">
        <v>232</v>
      </c>
      <c r="T54" s="141" t="s">
        <v>233</v>
      </c>
      <c r="U54" s="141"/>
      <c r="V54" s="141"/>
      <c r="W54" s="142"/>
    </row>
    <row r="55" spans="1:25" x14ac:dyDescent="0.2">
      <c r="A55" s="143" t="s">
        <v>187</v>
      </c>
      <c r="B55" s="144" t="s">
        <v>9</v>
      </c>
      <c r="C55" s="144"/>
      <c r="D55" s="145"/>
      <c r="G55" s="143" t="s">
        <v>187</v>
      </c>
      <c r="H55" s="144" t="s">
        <v>9</v>
      </c>
      <c r="I55" s="144"/>
      <c r="J55" s="145"/>
      <c r="M55" s="143" t="s">
        <v>187</v>
      </c>
      <c r="N55" s="144" t="s">
        <v>9</v>
      </c>
      <c r="O55" s="144"/>
      <c r="P55" s="145"/>
      <c r="S55" s="13" t="s">
        <v>187</v>
      </c>
      <c r="T55" s="144" t="s">
        <v>9</v>
      </c>
      <c r="U55" s="144"/>
      <c r="V55" s="144"/>
      <c r="W55" s="145"/>
    </row>
    <row r="57" spans="1:25" x14ac:dyDescent="0.2">
      <c r="A57" s="57" t="s">
        <v>177</v>
      </c>
      <c r="B57" s="58"/>
      <c r="C57" s="59" t="s">
        <v>13</v>
      </c>
      <c r="D57" s="60">
        <v>0.46527777777777779</v>
      </c>
      <c r="E57" s="17">
        <v>5.5555555555555558E-3</v>
      </c>
      <c r="G57" s="76" t="s">
        <v>188</v>
      </c>
      <c r="H57" s="77"/>
      <c r="I57" s="21" t="s">
        <v>13</v>
      </c>
      <c r="J57" s="22">
        <v>0.46875</v>
      </c>
      <c r="K57" s="104"/>
      <c r="M57" s="49" t="s">
        <v>5</v>
      </c>
      <c r="N57" s="18" t="s">
        <v>156</v>
      </c>
      <c r="O57" s="18"/>
      <c r="P57" s="50"/>
      <c r="T57" s="49" t="s">
        <v>5</v>
      </c>
      <c r="U57" s="18" t="s">
        <v>156</v>
      </c>
      <c r="V57" s="20"/>
      <c r="W57" s="12"/>
    </row>
    <row r="58" spans="1:25" x14ac:dyDescent="0.2">
      <c r="A58" s="34" t="s">
        <v>173</v>
      </c>
      <c r="B58" s="14"/>
      <c r="C58" s="15"/>
      <c r="D58" s="35">
        <f t="shared" ref="D58:D78" si="4">D57+E58</f>
        <v>0.46736111111111112</v>
      </c>
      <c r="E58" s="17">
        <v>2.0833333333333333E-3</v>
      </c>
      <c r="G58" s="25" t="s">
        <v>173</v>
      </c>
      <c r="H58" s="26"/>
      <c r="I58" s="27"/>
      <c r="J58" s="28">
        <f t="shared" ref="J58:J68" si="5">J57+K58</f>
        <v>0.47013888888888888</v>
      </c>
      <c r="K58" s="66">
        <v>1.3888888888888889E-3</v>
      </c>
      <c r="M58" s="130" t="s">
        <v>188</v>
      </c>
      <c r="N58" s="131"/>
      <c r="O58" s="138" t="s">
        <v>13</v>
      </c>
      <c r="P58" s="137">
        <v>0.46875</v>
      </c>
      <c r="T58" s="34" t="s">
        <v>177</v>
      </c>
      <c r="U58" s="14"/>
      <c r="V58" s="14"/>
      <c r="W58" s="35">
        <v>0.46180555555555558</v>
      </c>
      <c r="X58" s="17"/>
    </row>
    <row r="59" spans="1:25" ht="15" x14ac:dyDescent="0.25">
      <c r="A59" s="71" t="s">
        <v>188</v>
      </c>
      <c r="B59" s="135"/>
      <c r="C59" s="136"/>
      <c r="D59" s="72">
        <f t="shared" si="4"/>
        <v>0.46875</v>
      </c>
      <c r="E59" s="134">
        <v>1.3888888888888889E-3</v>
      </c>
      <c r="G59" s="34" t="s">
        <v>200</v>
      </c>
      <c r="H59" s="14"/>
      <c r="I59" s="15"/>
      <c r="J59" s="35">
        <f t="shared" si="5"/>
        <v>0.47152777777777777</v>
      </c>
      <c r="K59" s="66">
        <v>1.3888888888888889E-3</v>
      </c>
      <c r="M59" s="25" t="s">
        <v>170</v>
      </c>
      <c r="N59" s="26"/>
      <c r="O59" s="27"/>
      <c r="P59" s="28">
        <f t="shared" ref="P59:P65" si="6">P58+Q60</f>
        <v>0.47083333333333333</v>
      </c>
      <c r="Q59" s="16"/>
      <c r="R59"/>
      <c r="T59" s="25" t="s">
        <v>173</v>
      </c>
      <c r="U59" s="26"/>
      <c r="V59" s="26"/>
      <c r="W59" s="28">
        <f>W58+X59</f>
        <v>0.46388888888888891</v>
      </c>
      <c r="X59" s="17">
        <v>2.0833333333333333E-3</v>
      </c>
    </row>
    <row r="60" spans="1:25" x14ac:dyDescent="0.2">
      <c r="A60" s="34" t="s">
        <v>170</v>
      </c>
      <c r="B60" s="14"/>
      <c r="C60" s="15"/>
      <c r="D60" s="35">
        <f t="shared" si="4"/>
        <v>0.47083333333333333</v>
      </c>
      <c r="E60" s="17">
        <v>2.0833333333333333E-3</v>
      </c>
      <c r="G60" s="25" t="s">
        <v>236</v>
      </c>
      <c r="H60" s="26"/>
      <c r="I60" s="27"/>
      <c r="J60" s="28">
        <f t="shared" si="5"/>
        <v>0.47222222222222221</v>
      </c>
      <c r="K60" s="66">
        <v>6.9444444444444447E-4</v>
      </c>
      <c r="M60" s="34" t="s">
        <v>171</v>
      </c>
      <c r="N60" s="14"/>
      <c r="O60" s="15"/>
      <c r="P60" s="35">
        <f t="shared" si="6"/>
        <v>0.47222222222222221</v>
      </c>
      <c r="Q60" s="16" t="s">
        <v>234</v>
      </c>
      <c r="R60"/>
      <c r="T60" s="34" t="s">
        <v>188</v>
      </c>
      <c r="U60" s="14"/>
      <c r="V60" s="14"/>
      <c r="W60" s="35">
        <f>W59+X60</f>
        <v>0.46527777777777779</v>
      </c>
      <c r="X60" s="17">
        <v>1.3888888888888889E-3</v>
      </c>
    </row>
    <row r="61" spans="1:25" x14ac:dyDescent="0.2">
      <c r="A61" s="25" t="s">
        <v>190</v>
      </c>
      <c r="B61" s="26"/>
      <c r="C61" s="27"/>
      <c r="D61" s="28">
        <f t="shared" si="4"/>
        <v>0.47152777777777777</v>
      </c>
      <c r="E61" s="17">
        <v>6.9444444444444447E-4</v>
      </c>
      <c r="G61" s="34" t="s">
        <v>84</v>
      </c>
      <c r="H61" s="14"/>
      <c r="I61" s="15"/>
      <c r="J61" s="35">
        <f t="shared" si="5"/>
        <v>0.47291666666666665</v>
      </c>
      <c r="K61" s="66">
        <v>6.9444444444444447E-4</v>
      </c>
      <c r="M61" s="25" t="s">
        <v>169</v>
      </c>
      <c r="N61" s="26"/>
      <c r="O61" s="27"/>
      <c r="P61" s="28">
        <f t="shared" si="6"/>
        <v>0.47361111111111109</v>
      </c>
      <c r="Q61" s="16" t="s">
        <v>235</v>
      </c>
      <c r="R61"/>
      <c r="T61" s="34" t="s">
        <v>188</v>
      </c>
      <c r="U61" s="14"/>
      <c r="V61" s="14"/>
      <c r="W61" s="35">
        <v>0.46736111111111112</v>
      </c>
      <c r="X61" s="17"/>
    </row>
    <row r="62" spans="1:25" x14ac:dyDescent="0.2">
      <c r="A62" s="34" t="s">
        <v>192</v>
      </c>
      <c r="B62" s="14"/>
      <c r="C62" s="15"/>
      <c r="D62" s="35">
        <f t="shared" si="4"/>
        <v>0.47361111111111109</v>
      </c>
      <c r="E62" s="17">
        <v>2.0833333333333333E-3</v>
      </c>
      <c r="G62" s="25" t="s">
        <v>81</v>
      </c>
      <c r="H62" s="26"/>
      <c r="I62" s="27"/>
      <c r="J62" s="28">
        <f t="shared" si="5"/>
        <v>0.47361111111111109</v>
      </c>
      <c r="K62" s="66">
        <v>6.9444444444444447E-4</v>
      </c>
      <c r="M62" s="34" t="s">
        <v>168</v>
      </c>
      <c r="N62" s="14"/>
      <c r="O62" s="15"/>
      <c r="P62" s="35">
        <f t="shared" si="6"/>
        <v>0.47430555555555554</v>
      </c>
      <c r="Q62" s="16" t="s">
        <v>235</v>
      </c>
      <c r="R62"/>
      <c r="T62" s="25" t="s">
        <v>170</v>
      </c>
      <c r="U62" s="26"/>
      <c r="V62" s="26"/>
      <c r="W62" s="28">
        <v>0.46875</v>
      </c>
      <c r="X62" s="17">
        <v>2.0833333333333333E-3</v>
      </c>
    </row>
    <row r="63" spans="1:25" x14ac:dyDescent="0.2">
      <c r="A63" s="25" t="s">
        <v>193</v>
      </c>
      <c r="B63" s="26"/>
      <c r="C63" s="27"/>
      <c r="D63" s="28">
        <f t="shared" si="4"/>
        <v>0.4770833333333333</v>
      </c>
      <c r="E63" s="17">
        <v>3.472222222222222E-3</v>
      </c>
      <c r="G63" s="34" t="s">
        <v>89</v>
      </c>
      <c r="H63" s="14"/>
      <c r="I63" s="15"/>
      <c r="J63" s="35">
        <f t="shared" si="5"/>
        <v>0.47430555555555554</v>
      </c>
      <c r="K63" s="66">
        <v>6.9444444444444447E-4</v>
      </c>
      <c r="M63" s="25" t="s">
        <v>167</v>
      </c>
      <c r="N63" s="26"/>
      <c r="O63" s="27"/>
      <c r="P63" s="28">
        <f t="shared" si="6"/>
        <v>0.47499999999999998</v>
      </c>
      <c r="Q63" s="16" t="s">
        <v>237</v>
      </c>
      <c r="R63"/>
      <c r="T63" s="45" t="s">
        <v>238</v>
      </c>
      <c r="U63" s="42"/>
      <c r="V63" s="42"/>
      <c r="W63" s="46">
        <f>W62+X63</f>
        <v>0.47152777777777777</v>
      </c>
      <c r="X63" s="17">
        <v>2.7777777777777779E-3</v>
      </c>
    </row>
    <row r="64" spans="1:25" x14ac:dyDescent="0.2">
      <c r="A64" s="34" t="s">
        <v>239</v>
      </c>
      <c r="B64" s="14"/>
      <c r="C64" s="15"/>
      <c r="D64" s="35">
        <f t="shared" si="4"/>
        <v>0.47777777777777775</v>
      </c>
      <c r="E64" s="17">
        <v>6.9444444444444447E-4</v>
      </c>
      <c r="G64" s="25" t="s">
        <v>91</v>
      </c>
      <c r="H64" s="26"/>
      <c r="I64" s="27"/>
      <c r="J64" s="28">
        <f t="shared" si="5"/>
        <v>0.47569444444444442</v>
      </c>
      <c r="K64" s="66">
        <v>1.3888888888888889E-3</v>
      </c>
      <c r="M64" s="34" t="s">
        <v>166</v>
      </c>
      <c r="N64" s="14"/>
      <c r="O64" s="15"/>
      <c r="P64" s="35">
        <f t="shared" si="6"/>
        <v>0.47569444444444442</v>
      </c>
      <c r="Q64" s="16" t="s">
        <v>237</v>
      </c>
      <c r="R64"/>
      <c r="T64" s="65"/>
      <c r="W64" s="79"/>
    </row>
    <row r="65" spans="1:24" x14ac:dyDescent="0.2">
      <c r="A65" s="25" t="s">
        <v>240</v>
      </c>
      <c r="B65" s="26"/>
      <c r="C65" s="27"/>
      <c r="D65" s="28">
        <f t="shared" si="4"/>
        <v>0.47847222222222219</v>
      </c>
      <c r="E65" s="17">
        <v>6.9444444444444447E-4</v>
      </c>
      <c r="G65" s="34" t="s">
        <v>93</v>
      </c>
      <c r="H65" s="14"/>
      <c r="I65" s="15"/>
      <c r="J65" s="35">
        <f t="shared" si="5"/>
        <v>0.4770833333333333</v>
      </c>
      <c r="K65" s="66">
        <v>1.3888888888888889E-3</v>
      </c>
      <c r="M65" s="61" t="s">
        <v>238</v>
      </c>
      <c r="N65" s="62"/>
      <c r="O65" s="63" t="s">
        <v>17</v>
      </c>
      <c r="P65" s="64">
        <f t="shared" si="6"/>
        <v>0.47638888888888886</v>
      </c>
      <c r="Q65" s="16" t="s">
        <v>237</v>
      </c>
      <c r="R65"/>
      <c r="T65" s="92" t="s">
        <v>327</v>
      </c>
      <c r="W65" s="79"/>
    </row>
    <row r="66" spans="1:24" x14ac:dyDescent="0.2">
      <c r="A66" s="34" t="s">
        <v>241</v>
      </c>
      <c r="B66" s="14"/>
      <c r="C66" s="15"/>
      <c r="D66" s="35">
        <f t="shared" si="4"/>
        <v>0.4819444444444444</v>
      </c>
      <c r="E66" s="17">
        <v>3.472222222222222E-3</v>
      </c>
      <c r="G66" s="25" t="s">
        <v>95</v>
      </c>
      <c r="H66" s="26"/>
      <c r="I66" s="27"/>
      <c r="J66" s="28">
        <f t="shared" si="5"/>
        <v>0.47847222222222219</v>
      </c>
      <c r="K66" s="66">
        <v>1.3888888888888889E-3</v>
      </c>
      <c r="M66" s="65"/>
      <c r="P66" s="79"/>
      <c r="Q66" s="16" t="s">
        <v>237</v>
      </c>
      <c r="R66"/>
      <c r="T66" s="65"/>
      <c r="W66" s="79"/>
    </row>
    <row r="67" spans="1:24" x14ac:dyDescent="0.2">
      <c r="A67" s="25" t="s">
        <v>243</v>
      </c>
      <c r="B67" s="26"/>
      <c r="C67" s="27"/>
      <c r="D67" s="28">
        <f t="shared" si="4"/>
        <v>0.48263888888888884</v>
      </c>
      <c r="E67" s="17">
        <v>6.9444444444444447E-4</v>
      </c>
      <c r="G67" s="34" t="s">
        <v>96</v>
      </c>
      <c r="H67" s="14"/>
      <c r="I67" s="15"/>
      <c r="J67" s="35">
        <f t="shared" si="5"/>
        <v>0.47916666666666663</v>
      </c>
      <c r="K67" s="66">
        <v>6.9444444444444447E-4</v>
      </c>
      <c r="M67" s="92" t="s">
        <v>242</v>
      </c>
      <c r="P67" s="79"/>
      <c r="T67" s="49" t="s">
        <v>5</v>
      </c>
      <c r="U67" s="18" t="s">
        <v>6</v>
      </c>
      <c r="V67" s="18"/>
      <c r="W67" s="67"/>
    </row>
    <row r="68" spans="1:24" x14ac:dyDescent="0.2">
      <c r="A68" s="34" t="s">
        <v>244</v>
      </c>
      <c r="B68" s="14"/>
      <c r="C68" s="15"/>
      <c r="D68" s="35">
        <f t="shared" si="4"/>
        <v>0.48541666666666661</v>
      </c>
      <c r="E68" s="17">
        <v>2.7777777777777779E-3</v>
      </c>
      <c r="G68" s="52" t="s">
        <v>97</v>
      </c>
      <c r="H68" s="53"/>
      <c r="I68" s="54" t="s">
        <v>17</v>
      </c>
      <c r="J68" s="55">
        <f t="shared" si="5"/>
        <v>0.48124999999999996</v>
      </c>
      <c r="K68" s="105">
        <v>2.0833333333333333E-3</v>
      </c>
      <c r="M68" s="65"/>
      <c r="P68" s="79"/>
      <c r="T68" s="34" t="s">
        <v>238</v>
      </c>
      <c r="U68" s="14"/>
      <c r="V68" s="15" t="s">
        <v>13</v>
      </c>
      <c r="W68" s="35">
        <v>0.47152777777777777</v>
      </c>
      <c r="X68" s="17">
        <v>2.0833333333333333E-3</v>
      </c>
    </row>
    <row r="69" spans="1:24" x14ac:dyDescent="0.2">
      <c r="A69" s="25" t="s">
        <v>245</v>
      </c>
      <c r="B69" s="26"/>
      <c r="C69" s="27"/>
      <c r="D69" s="28">
        <f t="shared" si="4"/>
        <v>0.48680555555555549</v>
      </c>
      <c r="E69" s="17">
        <v>1.3888888888888889E-3</v>
      </c>
      <c r="M69" s="49" t="s">
        <v>5</v>
      </c>
      <c r="N69" s="18" t="s">
        <v>11</v>
      </c>
      <c r="O69" s="18"/>
      <c r="P69" s="12"/>
      <c r="T69" s="25" t="s">
        <v>165</v>
      </c>
      <c r="U69" s="26"/>
      <c r="V69" s="27"/>
      <c r="W69" s="28">
        <f t="shared" ref="W69:W91" si="7">W68+X69</f>
        <v>0.47222222222222221</v>
      </c>
      <c r="X69" s="17">
        <v>6.9444444444444447E-4</v>
      </c>
    </row>
    <row r="70" spans="1:24" x14ac:dyDescent="0.2">
      <c r="A70" s="34" t="s">
        <v>246</v>
      </c>
      <c r="B70" s="14"/>
      <c r="C70" s="15"/>
      <c r="D70" s="35">
        <f t="shared" si="4"/>
        <v>0.48749999999999993</v>
      </c>
      <c r="E70" s="17">
        <v>6.9444444444444447E-4</v>
      </c>
      <c r="M70" s="34" t="s">
        <v>238</v>
      </c>
      <c r="N70" s="14"/>
      <c r="O70" s="15" t="s">
        <v>13</v>
      </c>
      <c r="P70" s="35">
        <v>0.47638888888888886</v>
      </c>
      <c r="T70" s="34" t="s">
        <v>164</v>
      </c>
      <c r="U70" s="14"/>
      <c r="V70" s="15"/>
      <c r="W70" s="35">
        <f t="shared" si="7"/>
        <v>0.47291666666666665</v>
      </c>
      <c r="X70" s="17">
        <v>6.9444444444444447E-4</v>
      </c>
    </row>
    <row r="71" spans="1:24" x14ac:dyDescent="0.2">
      <c r="A71" s="25" t="s">
        <v>247</v>
      </c>
      <c r="B71" s="26"/>
      <c r="C71" s="27"/>
      <c r="D71" s="28">
        <f t="shared" si="4"/>
        <v>0.48819444444444438</v>
      </c>
      <c r="E71" s="17">
        <v>6.9444444444444447E-4</v>
      </c>
      <c r="M71" s="25" t="s">
        <v>50</v>
      </c>
      <c r="N71" s="26"/>
      <c r="O71" s="27"/>
      <c r="P71" s="28">
        <f t="shared" ref="P71:P88" si="8">P70+Q72</f>
        <v>0.47986111111111107</v>
      </c>
      <c r="Q71" s="16"/>
      <c r="R71"/>
      <c r="T71" s="25" t="s">
        <v>163</v>
      </c>
      <c r="U71" s="26"/>
      <c r="V71" s="27"/>
      <c r="W71" s="28">
        <f t="shared" si="7"/>
        <v>0.47361111111111109</v>
      </c>
      <c r="X71" s="17">
        <v>6.9444444444444447E-4</v>
      </c>
    </row>
    <row r="72" spans="1:24" x14ac:dyDescent="0.2">
      <c r="A72" s="34" t="s">
        <v>95</v>
      </c>
      <c r="B72" s="14"/>
      <c r="C72" s="15"/>
      <c r="D72" s="35">
        <f t="shared" si="4"/>
        <v>0.48888888888888882</v>
      </c>
      <c r="E72" s="17">
        <v>6.9444444444444447E-4</v>
      </c>
      <c r="M72" s="34" t="s">
        <v>49</v>
      </c>
      <c r="N72" s="14"/>
      <c r="O72" s="15"/>
      <c r="P72" s="35">
        <f t="shared" si="8"/>
        <v>0.48055555555555551</v>
      </c>
      <c r="Q72" s="16">
        <v>3.472222222222222E-3</v>
      </c>
      <c r="R72"/>
      <c r="T72" s="34" t="s">
        <v>162</v>
      </c>
      <c r="U72" s="14"/>
      <c r="V72" s="15"/>
      <c r="W72" s="35">
        <f t="shared" si="7"/>
        <v>0.47430555555555554</v>
      </c>
      <c r="X72" s="17">
        <v>6.9444444444444447E-4</v>
      </c>
    </row>
    <row r="73" spans="1:24" x14ac:dyDescent="0.2">
      <c r="A73" s="25" t="s">
        <v>96</v>
      </c>
      <c r="B73" s="26"/>
      <c r="C73" s="27"/>
      <c r="D73" s="28">
        <f t="shared" si="4"/>
        <v>0.48958333333333326</v>
      </c>
      <c r="E73" s="17">
        <v>6.9444444444444447E-4</v>
      </c>
      <c r="M73" s="25" t="s">
        <v>48</v>
      </c>
      <c r="N73" s="26"/>
      <c r="O73" s="27"/>
      <c r="P73" s="28">
        <f t="shared" si="8"/>
        <v>0.48124999999999996</v>
      </c>
      <c r="Q73" s="16" t="s">
        <v>237</v>
      </c>
      <c r="R73"/>
      <c r="T73" s="25" t="s">
        <v>14</v>
      </c>
      <c r="U73" s="26"/>
      <c r="V73" s="27"/>
      <c r="W73" s="28">
        <f t="shared" si="7"/>
        <v>0.47499999999999998</v>
      </c>
      <c r="X73" s="17">
        <v>6.9444444444444447E-4</v>
      </c>
    </row>
    <row r="74" spans="1:24" x14ac:dyDescent="0.2">
      <c r="A74" s="34" t="s">
        <v>97</v>
      </c>
      <c r="B74" s="14"/>
      <c r="C74" s="15"/>
      <c r="D74" s="35">
        <f t="shared" si="4"/>
        <v>0.49166666666666659</v>
      </c>
      <c r="E74" s="17">
        <v>2.0833333333333333E-3</v>
      </c>
      <c r="M74" s="34" t="s">
        <v>55</v>
      </c>
      <c r="N74" s="14"/>
      <c r="O74" s="15"/>
      <c r="P74" s="35">
        <f t="shared" si="8"/>
        <v>0.4819444444444444</v>
      </c>
      <c r="Q74" s="16" t="s">
        <v>237</v>
      </c>
      <c r="R74"/>
      <c r="T74" s="34" t="s">
        <v>21</v>
      </c>
      <c r="U74" s="14"/>
      <c r="V74" s="15"/>
      <c r="W74" s="35">
        <f t="shared" si="7"/>
        <v>0.47569444444444442</v>
      </c>
      <c r="X74" s="17">
        <v>6.9444444444444447E-4</v>
      </c>
    </row>
    <row r="75" spans="1:24" x14ac:dyDescent="0.2">
      <c r="A75" s="25" t="s">
        <v>99</v>
      </c>
      <c r="B75" s="26"/>
      <c r="C75" s="27"/>
      <c r="D75" s="28">
        <f t="shared" si="4"/>
        <v>0.49305555555555547</v>
      </c>
      <c r="E75" s="17">
        <v>1.3888888888888889E-3</v>
      </c>
      <c r="M75" s="25" t="s">
        <v>56</v>
      </c>
      <c r="N75" s="26"/>
      <c r="O75" s="27"/>
      <c r="P75" s="28">
        <f t="shared" si="8"/>
        <v>0.48263888888888884</v>
      </c>
      <c r="Q75" s="16" t="s">
        <v>237</v>
      </c>
      <c r="R75"/>
      <c r="T75" s="25" t="s">
        <v>24</v>
      </c>
      <c r="U75" s="26"/>
      <c r="V75" s="27"/>
      <c r="W75" s="28">
        <f t="shared" si="7"/>
        <v>0.47638888888888886</v>
      </c>
      <c r="X75" s="17">
        <v>6.9444444444444447E-4</v>
      </c>
    </row>
    <row r="76" spans="1:24" x14ac:dyDescent="0.2">
      <c r="A76" s="34" t="s">
        <v>100</v>
      </c>
      <c r="B76" s="14"/>
      <c r="C76" s="15"/>
      <c r="D76" s="35">
        <f t="shared" si="4"/>
        <v>0.49444444444444435</v>
      </c>
      <c r="E76" s="17">
        <v>1.3888888888888889E-3</v>
      </c>
      <c r="M76" s="34" t="s">
        <v>55</v>
      </c>
      <c r="N76" s="14"/>
      <c r="O76" s="15"/>
      <c r="P76" s="35">
        <f t="shared" si="8"/>
        <v>0.48333333333333328</v>
      </c>
      <c r="Q76" s="16" t="s">
        <v>237</v>
      </c>
      <c r="R76"/>
      <c r="T76" s="34" t="s">
        <v>27</v>
      </c>
      <c r="U76" s="14"/>
      <c r="V76" s="15"/>
      <c r="W76" s="35">
        <f t="shared" si="7"/>
        <v>0.4770833333333333</v>
      </c>
      <c r="X76" s="17">
        <v>6.9444444444444447E-4</v>
      </c>
    </row>
    <row r="77" spans="1:24" x14ac:dyDescent="0.2">
      <c r="A77" s="25" t="s">
        <v>101</v>
      </c>
      <c r="B77" s="26"/>
      <c r="C77" s="27"/>
      <c r="D77" s="28">
        <f t="shared" si="4"/>
        <v>0.4951388888888888</v>
      </c>
      <c r="E77" s="17">
        <v>6.9444444444444447E-4</v>
      </c>
      <c r="M77" s="25" t="s">
        <v>57</v>
      </c>
      <c r="N77" s="26"/>
      <c r="O77" s="27"/>
      <c r="P77" s="28">
        <f t="shared" si="8"/>
        <v>0.48472222222222217</v>
      </c>
      <c r="Q77" s="16" t="s">
        <v>237</v>
      </c>
      <c r="R77"/>
      <c r="T77" s="25" t="s">
        <v>30</v>
      </c>
      <c r="U77" s="26"/>
      <c r="V77" s="27"/>
      <c r="W77" s="28">
        <f t="shared" si="7"/>
        <v>0.47777777777777775</v>
      </c>
      <c r="X77" s="17">
        <v>6.9444444444444447E-4</v>
      </c>
    </row>
    <row r="78" spans="1:24" x14ac:dyDescent="0.2">
      <c r="A78" s="45" t="s">
        <v>102</v>
      </c>
      <c r="B78" s="42"/>
      <c r="C78" s="43" t="s">
        <v>17</v>
      </c>
      <c r="D78" s="46">
        <f t="shared" si="4"/>
        <v>0.49583333333333324</v>
      </c>
      <c r="E78" s="17">
        <v>6.9444444444444447E-4</v>
      </c>
      <c r="M78" s="34" t="s">
        <v>58</v>
      </c>
      <c r="N78" s="14"/>
      <c r="O78" s="15"/>
      <c r="P78" s="35">
        <f t="shared" si="8"/>
        <v>0.48541666666666661</v>
      </c>
      <c r="Q78" s="16" t="s">
        <v>235</v>
      </c>
      <c r="R78"/>
      <c r="T78" s="34" t="s">
        <v>25</v>
      </c>
      <c r="U78" s="14"/>
      <c r="V78" s="15"/>
      <c r="W78" s="35">
        <f t="shared" si="7"/>
        <v>0.47847222222222219</v>
      </c>
      <c r="X78" s="17">
        <v>6.9444444444444447E-4</v>
      </c>
    </row>
    <row r="79" spans="1:24" x14ac:dyDescent="0.2">
      <c r="M79" s="25" t="s">
        <v>59</v>
      </c>
      <c r="N79" s="26"/>
      <c r="O79" s="27"/>
      <c r="P79" s="28">
        <f t="shared" si="8"/>
        <v>0.48541666666666661</v>
      </c>
      <c r="Q79" s="16" t="s">
        <v>237</v>
      </c>
      <c r="R79"/>
      <c r="T79" s="25" t="s">
        <v>22</v>
      </c>
      <c r="U79" s="26"/>
      <c r="V79" s="27"/>
      <c r="W79" s="28">
        <f t="shared" si="7"/>
        <v>0.47916666666666663</v>
      </c>
      <c r="X79" s="17">
        <v>6.9444444444444447E-4</v>
      </c>
    </row>
    <row r="80" spans="1:24" x14ac:dyDescent="0.2">
      <c r="M80" s="34" t="s">
        <v>60</v>
      </c>
      <c r="N80" s="14"/>
      <c r="O80" s="15"/>
      <c r="P80" s="35">
        <f t="shared" si="8"/>
        <v>0.48611111111111105</v>
      </c>
      <c r="Q80" s="16" t="s">
        <v>248</v>
      </c>
      <c r="R80"/>
      <c r="T80" s="34" t="s">
        <v>19</v>
      </c>
      <c r="U80" s="14"/>
      <c r="V80" s="15"/>
      <c r="W80" s="35">
        <f t="shared" si="7"/>
        <v>0.47986111111111107</v>
      </c>
      <c r="X80" s="17">
        <v>6.9444444444444447E-4</v>
      </c>
    </row>
    <row r="81" spans="1:25" x14ac:dyDescent="0.2">
      <c r="M81" s="25" t="s">
        <v>61</v>
      </c>
      <c r="N81" s="26"/>
      <c r="O81" s="27"/>
      <c r="P81" s="28">
        <f t="shared" si="8"/>
        <v>0.48819444444444438</v>
      </c>
      <c r="Q81" s="16" t="s">
        <v>237</v>
      </c>
      <c r="R81"/>
      <c r="T81" s="25" t="s">
        <v>18</v>
      </c>
      <c r="U81" s="26"/>
      <c r="V81" s="27"/>
      <c r="W81" s="28">
        <f t="shared" si="7"/>
        <v>0.48124999999999996</v>
      </c>
      <c r="X81" s="17">
        <v>1.3888888888888889E-3</v>
      </c>
    </row>
    <row r="82" spans="1:25" x14ac:dyDescent="0.2">
      <c r="M82" s="34" t="s">
        <v>39</v>
      </c>
      <c r="N82" s="14"/>
      <c r="O82" s="15"/>
      <c r="P82" s="35">
        <f t="shared" si="8"/>
        <v>0.48958333333333326</v>
      </c>
      <c r="Q82" s="16" t="s">
        <v>234</v>
      </c>
      <c r="R82"/>
      <c r="T82" s="29" t="s">
        <v>15</v>
      </c>
      <c r="U82" s="30"/>
      <c r="V82" s="31" t="s">
        <v>17</v>
      </c>
      <c r="W82" s="32">
        <f t="shared" si="7"/>
        <v>0.4819444444444444</v>
      </c>
      <c r="X82" s="17">
        <v>6.9444444444444447E-4</v>
      </c>
    </row>
    <row r="83" spans="1:25" x14ac:dyDescent="0.2">
      <c r="M83" s="25" t="s">
        <v>37</v>
      </c>
      <c r="N83" s="26"/>
      <c r="O83" s="27"/>
      <c r="P83" s="28">
        <f t="shared" si="8"/>
        <v>0.49097222222222214</v>
      </c>
      <c r="Q83" s="16" t="s">
        <v>235</v>
      </c>
      <c r="R83"/>
      <c r="T83" s="25" t="s">
        <v>15</v>
      </c>
      <c r="U83" s="26"/>
      <c r="V83" s="27" t="s">
        <v>13</v>
      </c>
      <c r="W83" s="28">
        <f t="shared" si="7"/>
        <v>0.4819444444444444</v>
      </c>
      <c r="X83" s="17">
        <v>0</v>
      </c>
    </row>
    <row r="84" spans="1:25" x14ac:dyDescent="0.2">
      <c r="M84" s="34" t="s">
        <v>35</v>
      </c>
      <c r="N84" s="14"/>
      <c r="O84" s="15"/>
      <c r="P84" s="35">
        <f t="shared" si="8"/>
        <v>0.49166666666666659</v>
      </c>
      <c r="Q84" s="16" t="s">
        <v>235</v>
      </c>
      <c r="R84"/>
      <c r="T84" s="34" t="s">
        <v>36</v>
      </c>
      <c r="U84" s="14"/>
      <c r="V84" s="15"/>
      <c r="W84" s="35">
        <f t="shared" si="7"/>
        <v>0.48263888888888884</v>
      </c>
      <c r="X84" s="17">
        <v>6.9444444444444447E-4</v>
      </c>
    </row>
    <row r="85" spans="1:25" x14ac:dyDescent="0.2">
      <c r="M85" s="25" t="s">
        <v>26</v>
      </c>
      <c r="N85" s="26"/>
      <c r="O85" s="27"/>
      <c r="P85" s="28">
        <f t="shared" si="8"/>
        <v>0.49236111111111103</v>
      </c>
      <c r="Q85" s="16" t="s">
        <v>237</v>
      </c>
      <c r="R85"/>
      <c r="T85" s="25" t="s">
        <v>38</v>
      </c>
      <c r="U85" s="26"/>
      <c r="V85" s="27"/>
      <c r="W85" s="28">
        <f t="shared" si="7"/>
        <v>0.48402777777777772</v>
      </c>
      <c r="X85" s="17">
        <v>1.3888888888888889E-3</v>
      </c>
    </row>
    <row r="86" spans="1:25" x14ac:dyDescent="0.2">
      <c r="M86" s="34" t="s">
        <v>29</v>
      </c>
      <c r="N86" s="14"/>
      <c r="O86" s="15"/>
      <c r="P86" s="35">
        <f t="shared" si="8"/>
        <v>0.49305555555555547</v>
      </c>
      <c r="Q86" s="16" t="s">
        <v>237</v>
      </c>
      <c r="R86"/>
      <c r="T86" s="34" t="s">
        <v>40</v>
      </c>
      <c r="U86" s="14"/>
      <c r="V86" s="15"/>
      <c r="W86" s="35">
        <f t="shared" si="7"/>
        <v>0.48472222222222217</v>
      </c>
      <c r="X86" s="17">
        <v>6.9444444444444447E-4</v>
      </c>
    </row>
    <row r="87" spans="1:25" x14ac:dyDescent="0.2">
      <c r="M87" s="25" t="s">
        <v>31</v>
      </c>
      <c r="N87" s="26"/>
      <c r="O87" s="27"/>
      <c r="P87" s="28">
        <f t="shared" si="8"/>
        <v>0.49374999999999991</v>
      </c>
      <c r="Q87" s="16" t="s">
        <v>237</v>
      </c>
      <c r="R87"/>
      <c r="T87" s="25" t="s">
        <v>38</v>
      </c>
      <c r="U87" s="26"/>
      <c r="V87" s="27"/>
      <c r="W87" s="28">
        <f t="shared" si="7"/>
        <v>0.48541666666666661</v>
      </c>
      <c r="X87" s="17">
        <v>6.9444444444444447E-4</v>
      </c>
    </row>
    <row r="88" spans="1:25" x14ac:dyDescent="0.2">
      <c r="M88" s="34" t="s">
        <v>32</v>
      </c>
      <c r="N88" s="14"/>
      <c r="O88" s="15"/>
      <c r="P88" s="35">
        <f t="shared" si="8"/>
        <v>0.49444444444444435</v>
      </c>
      <c r="Q88" s="16" t="s">
        <v>237</v>
      </c>
      <c r="R88"/>
      <c r="T88" s="34" t="s">
        <v>41</v>
      </c>
      <c r="U88" s="14"/>
      <c r="V88" s="15"/>
      <c r="W88" s="35">
        <f t="shared" si="7"/>
        <v>0.48611111111111105</v>
      </c>
      <c r="X88" s="17">
        <v>6.9444444444444447E-4</v>
      </c>
    </row>
    <row r="89" spans="1:25" x14ac:dyDescent="0.2">
      <c r="M89" s="52" t="s">
        <v>33</v>
      </c>
      <c r="N89" s="53"/>
      <c r="O89" s="54" t="s">
        <v>17</v>
      </c>
      <c r="P89" s="55">
        <f>P88+Q92</f>
        <v>0.4951388888888888</v>
      </c>
      <c r="Q89" s="16" t="s">
        <v>237</v>
      </c>
      <c r="R89"/>
      <c r="T89" s="25" t="s">
        <v>42</v>
      </c>
      <c r="U89" s="26"/>
      <c r="V89" s="27"/>
      <c r="W89" s="28">
        <f t="shared" si="7"/>
        <v>0.48749999999999993</v>
      </c>
      <c r="X89" s="17">
        <v>1.3888888888888889E-3</v>
      </c>
    </row>
    <row r="90" spans="1:25" x14ac:dyDescent="0.2">
      <c r="T90" s="34" t="s">
        <v>43</v>
      </c>
      <c r="U90" s="14"/>
      <c r="V90" s="15"/>
      <c r="W90" s="35">
        <f t="shared" si="7"/>
        <v>0.48819444444444438</v>
      </c>
      <c r="X90" s="17">
        <v>6.9444444444444447E-4</v>
      </c>
    </row>
    <row r="91" spans="1:25" x14ac:dyDescent="0.2">
      <c r="T91" s="52" t="s">
        <v>44</v>
      </c>
      <c r="U91" s="53"/>
      <c r="V91" s="54" t="s">
        <v>17</v>
      </c>
      <c r="W91" s="55">
        <f t="shared" si="7"/>
        <v>0.48888888888888882</v>
      </c>
      <c r="X91" s="17">
        <v>6.9444444444444447E-4</v>
      </c>
    </row>
    <row r="92" spans="1:25" ht="23.25" x14ac:dyDescent="0.35">
      <c r="A92" s="3" t="s">
        <v>249</v>
      </c>
      <c r="Q92" s="16" t="s">
        <v>237</v>
      </c>
      <c r="R92"/>
    </row>
    <row r="93" spans="1:25" ht="18" x14ac:dyDescent="0.25">
      <c r="O93" s="8" t="s">
        <v>322</v>
      </c>
      <c r="P93" s="7"/>
      <c r="Q93" s="5"/>
      <c r="R93" s="47"/>
    </row>
    <row r="94" spans="1:25" s="5" customFormat="1" ht="18" x14ac:dyDescent="0.25">
      <c r="B94" s="8" t="s">
        <v>64</v>
      </c>
      <c r="C94" s="7"/>
      <c r="E94" s="47"/>
      <c r="F94" s="47"/>
      <c r="I94" s="8" t="s">
        <v>182</v>
      </c>
      <c r="J94" s="7"/>
      <c r="L94" s="47"/>
      <c r="O94" s="132" t="s">
        <v>323</v>
      </c>
      <c r="P94" s="133"/>
      <c r="Y94" s="47"/>
    </row>
    <row r="96" spans="1:25" x14ac:dyDescent="0.2">
      <c r="A96" s="140" t="s">
        <v>232</v>
      </c>
      <c r="B96" s="146">
        <v>83</v>
      </c>
      <c r="C96" s="141"/>
      <c r="D96" s="142"/>
      <c r="H96" s="140" t="s">
        <v>232</v>
      </c>
      <c r="I96" s="141" t="s">
        <v>250</v>
      </c>
      <c r="J96" s="141"/>
      <c r="K96" s="141"/>
      <c r="L96" s="147"/>
      <c r="N96" s="140" t="s">
        <v>5</v>
      </c>
      <c r="O96" s="141" t="s">
        <v>304</v>
      </c>
      <c r="P96" s="141"/>
      <c r="Q96" s="142"/>
      <c r="R96" s="147"/>
    </row>
    <row r="97" spans="1:19" x14ac:dyDescent="0.2">
      <c r="A97" s="143" t="s">
        <v>187</v>
      </c>
      <c r="B97" s="144" t="s">
        <v>9</v>
      </c>
      <c r="C97" s="144"/>
      <c r="D97" s="145"/>
      <c r="H97" s="143" t="s">
        <v>8</v>
      </c>
      <c r="I97" s="144" t="s">
        <v>9</v>
      </c>
      <c r="J97" s="144"/>
      <c r="K97" s="144"/>
      <c r="L97" s="148"/>
      <c r="N97" s="143" t="s">
        <v>10</v>
      </c>
      <c r="O97" s="144" t="s">
        <v>107</v>
      </c>
      <c r="P97" s="144"/>
      <c r="Q97" s="145"/>
      <c r="R97" s="148"/>
    </row>
    <row r="98" spans="1:19" x14ac:dyDescent="0.2">
      <c r="D98" s="17"/>
      <c r="E98" s="23"/>
      <c r="F98" s="23"/>
      <c r="L98" s="23"/>
      <c r="M98" s="23"/>
    </row>
    <row r="99" spans="1:19" x14ac:dyDescent="0.2">
      <c r="A99" s="49" t="s">
        <v>5</v>
      </c>
      <c r="B99" s="18" t="s">
        <v>251</v>
      </c>
      <c r="C99" s="18"/>
      <c r="D99" s="67" t="s">
        <v>252</v>
      </c>
      <c r="E99" s="23"/>
      <c r="F99" s="23"/>
      <c r="H99" s="49" t="s">
        <v>5</v>
      </c>
      <c r="I99" s="18" t="s">
        <v>66</v>
      </c>
      <c r="J99" s="18"/>
      <c r="K99" s="18"/>
      <c r="L99" s="81" t="s">
        <v>253</v>
      </c>
      <c r="M99" s="23"/>
      <c r="N99" s="19" t="s">
        <v>5</v>
      </c>
      <c r="O99" s="20" t="s">
        <v>66</v>
      </c>
      <c r="P99" s="20"/>
      <c r="R99" s="109"/>
    </row>
    <row r="100" spans="1:19" x14ac:dyDescent="0.2">
      <c r="A100" s="25" t="s">
        <v>189</v>
      </c>
      <c r="B100" s="26"/>
      <c r="C100" s="27" t="s">
        <v>13</v>
      </c>
      <c r="D100" s="28">
        <v>0.46527777777777779</v>
      </c>
      <c r="E100" s="23"/>
      <c r="F100" s="23"/>
      <c r="H100" s="51" t="s">
        <v>254</v>
      </c>
      <c r="I100" s="24"/>
      <c r="J100" s="24"/>
      <c r="K100" s="24"/>
      <c r="L100" s="82"/>
      <c r="M100" s="23"/>
      <c r="N100" s="34" t="s">
        <v>188</v>
      </c>
      <c r="O100" s="14"/>
      <c r="P100" s="15" t="s">
        <v>13</v>
      </c>
      <c r="R100" s="35">
        <v>0.46527777777777779</v>
      </c>
      <c r="S100" s="17"/>
    </row>
    <row r="101" spans="1:19" x14ac:dyDescent="0.2">
      <c r="A101" s="34" t="s">
        <v>177</v>
      </c>
      <c r="B101" s="14"/>
      <c r="C101" s="15"/>
      <c r="D101" s="35">
        <f t="shared" ref="D101:D122" si="9">D100+E101</f>
        <v>0.46666666666666667</v>
      </c>
      <c r="E101" s="23">
        <v>1.3888888888888889E-3</v>
      </c>
      <c r="F101" s="23"/>
      <c r="H101" s="34" t="s">
        <v>255</v>
      </c>
      <c r="I101" s="14"/>
      <c r="J101" s="15" t="s">
        <v>13</v>
      </c>
      <c r="K101" s="15"/>
      <c r="L101" s="83">
        <v>0.4548611111111111</v>
      </c>
      <c r="M101" s="23"/>
      <c r="N101" s="52" t="s">
        <v>189</v>
      </c>
      <c r="O101" s="53"/>
      <c r="P101" s="54" t="s">
        <v>17</v>
      </c>
      <c r="R101" s="55">
        <f>R100+S101</f>
        <v>0.46805555555555556</v>
      </c>
      <c r="S101" s="17">
        <v>2.7777777777777779E-3</v>
      </c>
    </row>
    <row r="102" spans="1:19" x14ac:dyDescent="0.2">
      <c r="A102" s="25" t="s">
        <v>173</v>
      </c>
      <c r="B102" s="26"/>
      <c r="C102" s="27"/>
      <c r="D102" s="28">
        <f t="shared" si="9"/>
        <v>0.46875</v>
      </c>
      <c r="E102" s="23">
        <v>2.0833333333333333E-3</v>
      </c>
      <c r="F102" s="23"/>
      <c r="H102" s="25" t="s">
        <v>199</v>
      </c>
      <c r="I102" s="26"/>
      <c r="J102" s="27"/>
      <c r="K102" s="27"/>
      <c r="L102" s="84">
        <f t="shared" ref="L102:L108" si="10">L101+M102</f>
        <v>0.45694444444444443</v>
      </c>
      <c r="M102" s="23">
        <v>2.0833333333333333E-3</v>
      </c>
      <c r="N102" s="65"/>
      <c r="R102" s="79"/>
    </row>
    <row r="103" spans="1:19" x14ac:dyDescent="0.2">
      <c r="A103" s="34" t="s">
        <v>188</v>
      </c>
      <c r="B103" s="14"/>
      <c r="C103" s="15"/>
      <c r="D103" s="35">
        <f t="shared" si="9"/>
        <v>0.47013888888888888</v>
      </c>
      <c r="E103" s="23">
        <v>1.3888888888888889E-3</v>
      </c>
      <c r="F103" s="23"/>
      <c r="H103" s="34" t="s">
        <v>197</v>
      </c>
      <c r="I103" s="14"/>
      <c r="J103" s="15"/>
      <c r="K103" s="15"/>
      <c r="L103" s="83">
        <f t="shared" si="10"/>
        <v>0.45763888888888887</v>
      </c>
      <c r="M103" s="23">
        <v>6.9444444444444447E-4</v>
      </c>
      <c r="N103" s="92" t="s">
        <v>191</v>
      </c>
      <c r="R103" s="115"/>
    </row>
    <row r="104" spans="1:19" x14ac:dyDescent="0.2">
      <c r="A104" s="25" t="s">
        <v>170</v>
      </c>
      <c r="B104" s="26"/>
      <c r="C104" s="27"/>
      <c r="D104" s="28">
        <f t="shared" si="9"/>
        <v>0.47291666666666665</v>
      </c>
      <c r="E104" s="23">
        <v>2.7777777777777779E-3</v>
      </c>
      <c r="F104" s="23"/>
      <c r="H104" s="25" t="s">
        <v>201</v>
      </c>
      <c r="I104" s="26"/>
      <c r="J104" s="27"/>
      <c r="K104" s="27"/>
      <c r="L104" s="84">
        <f t="shared" si="10"/>
        <v>0.45833333333333331</v>
      </c>
      <c r="M104" s="23">
        <v>6.9444444444444447E-4</v>
      </c>
      <c r="N104" s="65"/>
      <c r="R104" s="79"/>
    </row>
    <row r="105" spans="1:19" x14ac:dyDescent="0.2">
      <c r="A105" s="34" t="s">
        <v>190</v>
      </c>
      <c r="B105" s="14"/>
      <c r="C105" s="15"/>
      <c r="D105" s="35">
        <f t="shared" si="9"/>
        <v>0.47291666666666665</v>
      </c>
      <c r="E105" s="23">
        <v>0</v>
      </c>
      <c r="F105" s="23"/>
      <c r="H105" s="34" t="s">
        <v>204</v>
      </c>
      <c r="I105" s="14"/>
      <c r="J105" s="15"/>
      <c r="K105" s="15"/>
      <c r="L105" s="83">
        <f t="shared" si="10"/>
        <v>0.45902777777777776</v>
      </c>
      <c r="M105" s="23">
        <v>6.9444444444444447E-4</v>
      </c>
      <c r="N105" s="19" t="s">
        <v>5</v>
      </c>
      <c r="O105" s="20" t="s">
        <v>305</v>
      </c>
      <c r="P105" s="20"/>
      <c r="R105" s="109"/>
    </row>
    <row r="106" spans="1:19" x14ac:dyDescent="0.2">
      <c r="A106" s="25" t="s">
        <v>192</v>
      </c>
      <c r="B106" s="26"/>
      <c r="C106" s="27"/>
      <c r="D106" s="28">
        <f t="shared" si="9"/>
        <v>0.47499999999999998</v>
      </c>
      <c r="E106" s="23">
        <v>2.0833333333333333E-3</v>
      </c>
      <c r="F106" s="23"/>
      <c r="H106" s="25" t="s">
        <v>197</v>
      </c>
      <c r="I106" s="26"/>
      <c r="J106" s="27"/>
      <c r="K106" s="27"/>
      <c r="L106" s="84">
        <f t="shared" si="10"/>
        <v>0.46041666666666664</v>
      </c>
      <c r="M106" s="23">
        <v>1.3888888888888889E-3</v>
      </c>
      <c r="N106" s="25" t="s">
        <v>189</v>
      </c>
      <c r="O106" s="26"/>
      <c r="P106" s="27" t="s">
        <v>13</v>
      </c>
      <c r="R106" s="28">
        <v>0.46805555555555556</v>
      </c>
    </row>
    <row r="107" spans="1:19" x14ac:dyDescent="0.2">
      <c r="A107" s="34" t="s">
        <v>193</v>
      </c>
      <c r="B107" s="14"/>
      <c r="C107" s="15"/>
      <c r="D107" s="35">
        <f t="shared" si="9"/>
        <v>0.47847222222222219</v>
      </c>
      <c r="E107" s="23">
        <v>3.472222222222222E-3</v>
      </c>
      <c r="F107" s="23"/>
      <c r="H107" s="34" t="s">
        <v>196</v>
      </c>
      <c r="I107" s="14"/>
      <c r="J107" s="15"/>
      <c r="K107" s="15"/>
      <c r="L107" s="83">
        <f t="shared" si="10"/>
        <v>0.46180555555555552</v>
      </c>
      <c r="M107" s="23">
        <v>1.3888888888888889E-3</v>
      </c>
      <c r="N107" s="34" t="s">
        <v>175</v>
      </c>
      <c r="O107" s="14"/>
      <c r="P107" s="15" t="s">
        <v>13</v>
      </c>
      <c r="R107" s="35">
        <v>0.46944444444444444</v>
      </c>
      <c r="S107" s="17">
        <v>1.3888888888888889E-3</v>
      </c>
    </row>
    <row r="108" spans="1:19" x14ac:dyDescent="0.2">
      <c r="A108" s="25" t="s">
        <v>239</v>
      </c>
      <c r="B108" s="26"/>
      <c r="C108" s="27"/>
      <c r="D108" s="28">
        <f t="shared" si="9"/>
        <v>0.47916666666666663</v>
      </c>
      <c r="E108" s="23">
        <v>6.9444444444444447E-4</v>
      </c>
      <c r="F108" s="23"/>
      <c r="H108" s="61" t="s">
        <v>175</v>
      </c>
      <c r="I108" s="62"/>
      <c r="J108" s="63" t="s">
        <v>17</v>
      </c>
      <c r="K108" s="63"/>
      <c r="L108" s="85">
        <f t="shared" si="10"/>
        <v>0.46319444444444441</v>
      </c>
      <c r="M108" s="23">
        <v>1.3888888888888889E-3</v>
      </c>
      <c r="N108" s="25" t="s">
        <v>196</v>
      </c>
      <c r="O108" s="26"/>
      <c r="P108" s="27"/>
      <c r="R108" s="28">
        <f t="shared" ref="R108:R117" si="11">R107+S109</f>
        <v>0.47083333333333333</v>
      </c>
      <c r="S108" s="17">
        <v>2.7777777777777779E-3</v>
      </c>
    </row>
    <row r="109" spans="1:19" x14ac:dyDescent="0.2">
      <c r="A109" s="34" t="s">
        <v>240</v>
      </c>
      <c r="B109" s="14"/>
      <c r="C109" s="15"/>
      <c r="D109" s="35">
        <f t="shared" si="9"/>
        <v>0.47986111111111107</v>
      </c>
      <c r="E109" s="23">
        <v>6.9444444444444447E-4</v>
      </c>
      <c r="F109" s="23"/>
      <c r="H109" s="65"/>
      <c r="L109" s="66"/>
      <c r="M109" s="23"/>
      <c r="N109" s="34" t="s">
        <v>197</v>
      </c>
      <c r="O109" s="14"/>
      <c r="P109" s="15"/>
      <c r="R109" s="35">
        <f t="shared" si="11"/>
        <v>0.47222222222222221</v>
      </c>
      <c r="S109" s="17">
        <v>1.3888888888888889E-3</v>
      </c>
    </row>
    <row r="110" spans="1:19" x14ac:dyDescent="0.2">
      <c r="A110" s="25" t="s">
        <v>241</v>
      </c>
      <c r="B110" s="26"/>
      <c r="C110" s="27"/>
      <c r="D110" s="28">
        <f t="shared" si="9"/>
        <v>0.48333333333333328</v>
      </c>
      <c r="E110" s="23">
        <v>3.472222222222222E-3</v>
      </c>
      <c r="F110" s="23"/>
      <c r="H110" s="49" t="s">
        <v>256</v>
      </c>
      <c r="I110" s="18"/>
      <c r="J110" s="18"/>
      <c r="K110" s="18"/>
      <c r="L110" s="86"/>
      <c r="M110" s="23"/>
      <c r="N110" s="25" t="s">
        <v>201</v>
      </c>
      <c r="O110" s="26"/>
      <c r="P110" s="27"/>
      <c r="R110" s="28">
        <f t="shared" si="11"/>
        <v>0.47291666666666665</v>
      </c>
      <c r="S110" s="17">
        <v>1.3888888888888889E-3</v>
      </c>
    </row>
    <row r="111" spans="1:19" x14ac:dyDescent="0.2">
      <c r="A111" s="34" t="s">
        <v>243</v>
      </c>
      <c r="B111" s="14"/>
      <c r="C111" s="15"/>
      <c r="D111" s="35">
        <f t="shared" si="9"/>
        <v>0.48402777777777772</v>
      </c>
      <c r="E111" s="23">
        <v>6.9444444444444447E-4</v>
      </c>
      <c r="F111" s="23"/>
      <c r="H111" s="34" t="s">
        <v>175</v>
      </c>
      <c r="I111" s="14"/>
      <c r="J111" s="15" t="s">
        <v>13</v>
      </c>
      <c r="K111" s="15"/>
      <c r="L111" s="83">
        <f>L108</f>
        <v>0.46319444444444441</v>
      </c>
      <c r="M111" s="23"/>
      <c r="N111" s="34" t="s">
        <v>204</v>
      </c>
      <c r="O111" s="14"/>
      <c r="P111" s="15"/>
      <c r="R111" s="35">
        <f t="shared" si="11"/>
        <v>0.47361111111111109</v>
      </c>
      <c r="S111" s="17">
        <v>6.9444444444444447E-4</v>
      </c>
    </row>
    <row r="112" spans="1:19" x14ac:dyDescent="0.2">
      <c r="A112" s="25" t="s">
        <v>244</v>
      </c>
      <c r="B112" s="26"/>
      <c r="C112" s="27"/>
      <c r="D112" s="28">
        <f t="shared" si="9"/>
        <v>0.48680555555555549</v>
      </c>
      <c r="E112" s="23">
        <v>2.7777777777777779E-3</v>
      </c>
      <c r="F112" s="23"/>
      <c r="H112" s="25" t="s">
        <v>189</v>
      </c>
      <c r="I112" s="26"/>
      <c r="J112" s="27"/>
      <c r="K112" s="27"/>
      <c r="L112" s="84">
        <f t="shared" ref="L112:L117" si="12">L111+M112</f>
        <v>0.46388888888888885</v>
      </c>
      <c r="M112" s="23">
        <v>6.9444444444444447E-4</v>
      </c>
      <c r="N112" s="25" t="s">
        <v>197</v>
      </c>
      <c r="O112" s="26"/>
      <c r="P112" s="27"/>
      <c r="R112" s="28">
        <f t="shared" si="11"/>
        <v>0.47499999999999998</v>
      </c>
      <c r="S112" s="17">
        <v>6.9444444444444447E-4</v>
      </c>
    </row>
    <row r="113" spans="1:19" x14ac:dyDescent="0.2">
      <c r="A113" s="34" t="s">
        <v>245</v>
      </c>
      <c r="B113" s="14"/>
      <c r="C113" s="15"/>
      <c r="D113" s="35">
        <f t="shared" si="9"/>
        <v>0.48819444444444438</v>
      </c>
      <c r="E113" s="23">
        <v>1.3888888888888889E-3</v>
      </c>
      <c r="F113" s="23"/>
      <c r="H113" s="34" t="s">
        <v>257</v>
      </c>
      <c r="I113" s="14"/>
      <c r="J113" s="15"/>
      <c r="K113" s="15"/>
      <c r="L113" s="83">
        <f t="shared" si="12"/>
        <v>0.46527777777777773</v>
      </c>
      <c r="M113" s="23">
        <v>1.3888888888888889E-3</v>
      </c>
      <c r="N113" s="34" t="s">
        <v>199</v>
      </c>
      <c r="O113" s="14"/>
      <c r="P113" s="15"/>
      <c r="R113" s="35">
        <f t="shared" si="11"/>
        <v>0.47569444444444442</v>
      </c>
      <c r="S113" s="17">
        <v>1.3888888888888889E-3</v>
      </c>
    </row>
    <row r="114" spans="1:19" x14ac:dyDescent="0.2">
      <c r="A114" s="25" t="s">
        <v>246</v>
      </c>
      <c r="B114" s="26"/>
      <c r="C114" s="27"/>
      <c r="D114" s="28">
        <f t="shared" si="9"/>
        <v>0.48888888888888882</v>
      </c>
      <c r="E114" s="23">
        <v>6.9444444444444447E-4</v>
      </c>
      <c r="F114" s="23"/>
      <c r="H114" s="25" t="s">
        <v>258</v>
      </c>
      <c r="I114" s="26"/>
      <c r="J114" s="27"/>
      <c r="K114" s="27"/>
      <c r="L114" s="84">
        <f t="shared" si="12"/>
        <v>0.46666666666666662</v>
      </c>
      <c r="M114" s="23">
        <v>1.3888888888888889E-3</v>
      </c>
      <c r="N114" s="25" t="s">
        <v>202</v>
      </c>
      <c r="O114" s="26"/>
      <c r="P114" s="27"/>
      <c r="R114" s="28">
        <f t="shared" si="11"/>
        <v>0.47777777777777775</v>
      </c>
      <c r="S114" s="17">
        <v>6.9444444444444447E-4</v>
      </c>
    </row>
    <row r="115" spans="1:19" x14ac:dyDescent="0.2">
      <c r="A115" s="34" t="s">
        <v>247</v>
      </c>
      <c r="B115" s="14"/>
      <c r="C115" s="15"/>
      <c r="D115" s="35">
        <f t="shared" si="9"/>
        <v>0.48958333333333326</v>
      </c>
      <c r="E115" s="23">
        <v>6.9444444444444447E-4</v>
      </c>
      <c r="F115" s="23"/>
      <c r="H115" s="34" t="s">
        <v>259</v>
      </c>
      <c r="I115" s="14"/>
      <c r="J115" s="15"/>
      <c r="K115" s="15"/>
      <c r="L115" s="83">
        <f t="shared" si="12"/>
        <v>0.46736111111111106</v>
      </c>
      <c r="M115" s="23">
        <v>6.9444444444444447E-4</v>
      </c>
      <c r="N115" s="34" t="s">
        <v>205</v>
      </c>
      <c r="O115" s="14"/>
      <c r="P115" s="15"/>
      <c r="R115" s="35">
        <f t="shared" si="11"/>
        <v>0.47847222222222219</v>
      </c>
      <c r="S115" s="17">
        <v>2.0833333333333333E-3</v>
      </c>
    </row>
    <row r="116" spans="1:19" x14ac:dyDescent="0.2">
      <c r="A116" s="25" t="s">
        <v>95</v>
      </c>
      <c r="B116" s="26"/>
      <c r="C116" s="27"/>
      <c r="D116" s="28">
        <f t="shared" si="9"/>
        <v>0.4902777777777777</v>
      </c>
      <c r="E116" s="23">
        <v>6.9444444444444447E-4</v>
      </c>
      <c r="F116" s="23"/>
      <c r="H116" s="25" t="s">
        <v>260</v>
      </c>
      <c r="I116" s="26"/>
      <c r="J116" s="27"/>
      <c r="K116" s="27"/>
      <c r="L116" s="84">
        <f t="shared" si="12"/>
        <v>0.4680555555555555</v>
      </c>
      <c r="M116" s="23">
        <v>6.9444444444444447E-4</v>
      </c>
      <c r="N116" s="25" t="s">
        <v>207</v>
      </c>
      <c r="O116" s="26"/>
      <c r="P116" s="27"/>
      <c r="R116" s="28">
        <f t="shared" si="11"/>
        <v>0.47847222222222219</v>
      </c>
      <c r="S116" s="17">
        <v>6.9444444444444447E-4</v>
      </c>
    </row>
    <row r="117" spans="1:19" x14ac:dyDescent="0.2">
      <c r="A117" s="34" t="s">
        <v>96</v>
      </c>
      <c r="B117" s="14"/>
      <c r="C117" s="15"/>
      <c r="D117" s="35">
        <f t="shared" si="9"/>
        <v>0.49097222222222214</v>
      </c>
      <c r="E117" s="23">
        <v>6.9444444444444447E-4</v>
      </c>
      <c r="F117" s="23"/>
      <c r="H117" s="45" t="s">
        <v>202</v>
      </c>
      <c r="I117" s="42"/>
      <c r="J117" s="43" t="s">
        <v>17</v>
      </c>
      <c r="K117" s="43"/>
      <c r="L117" s="87">
        <f t="shared" si="12"/>
        <v>0.46944444444444439</v>
      </c>
      <c r="M117" s="23">
        <v>1.3888888888888889E-3</v>
      </c>
      <c r="N117" s="34" t="s">
        <v>208</v>
      </c>
      <c r="O117" s="14"/>
      <c r="P117" s="15"/>
      <c r="R117" s="35">
        <f t="shared" si="11"/>
        <v>0.47916666666666663</v>
      </c>
      <c r="S117" s="17">
        <v>0</v>
      </c>
    </row>
    <row r="118" spans="1:19" x14ac:dyDescent="0.2">
      <c r="A118" s="25" t="s">
        <v>97</v>
      </c>
      <c r="B118" s="26"/>
      <c r="C118" s="27"/>
      <c r="D118" s="28">
        <f t="shared" si="9"/>
        <v>0.49305555555555547</v>
      </c>
      <c r="E118" s="23">
        <v>2.0833333333333333E-3</v>
      </c>
      <c r="F118" s="23"/>
      <c r="N118" s="52" t="s">
        <v>209</v>
      </c>
      <c r="O118" s="53"/>
      <c r="P118" s="54" t="s">
        <v>17</v>
      </c>
      <c r="R118" s="55">
        <v>0.4826388888888889</v>
      </c>
      <c r="S118" s="17">
        <v>6.9444444444444447E-4</v>
      </c>
    </row>
    <row r="119" spans="1:19" x14ac:dyDescent="0.2">
      <c r="A119" s="25" t="s">
        <v>99</v>
      </c>
      <c r="B119" s="26"/>
      <c r="C119" s="27"/>
      <c r="D119" s="28">
        <f t="shared" si="9"/>
        <v>0.49444444444444435</v>
      </c>
      <c r="E119" s="23">
        <v>1.3888888888888889E-3</v>
      </c>
      <c r="F119" s="23"/>
    </row>
    <row r="120" spans="1:19" x14ac:dyDescent="0.2">
      <c r="A120" s="34" t="s">
        <v>100</v>
      </c>
      <c r="B120" s="14"/>
      <c r="C120" s="15"/>
      <c r="D120" s="35">
        <f t="shared" si="9"/>
        <v>0.49583333333333324</v>
      </c>
      <c r="E120" s="23">
        <v>1.3888888888888889E-3</v>
      </c>
      <c r="F120" s="23"/>
    </row>
    <row r="121" spans="1:19" x14ac:dyDescent="0.2">
      <c r="A121" s="25" t="s">
        <v>101</v>
      </c>
      <c r="B121" s="26"/>
      <c r="C121" s="27"/>
      <c r="D121" s="28">
        <f t="shared" si="9"/>
        <v>0.49652777777777768</v>
      </c>
      <c r="E121" s="23">
        <v>6.9444444444444447E-4</v>
      </c>
      <c r="F121" s="23"/>
    </row>
    <row r="122" spans="1:19" x14ac:dyDescent="0.2">
      <c r="A122" s="45" t="s">
        <v>102</v>
      </c>
      <c r="B122" s="42"/>
      <c r="C122" s="43" t="s">
        <v>17</v>
      </c>
      <c r="D122" s="46">
        <f t="shared" si="9"/>
        <v>0.49722222222222212</v>
      </c>
      <c r="E122" s="23">
        <v>6.9444444444444447E-4</v>
      </c>
      <c r="F122" s="23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78575-DA0A-48F8-8C14-F8D28EB008EA}">
  <dimension ref="A1:W56"/>
  <sheetViews>
    <sheetView topLeftCell="A5" workbookViewId="0">
      <selection activeCell="N12" sqref="N12"/>
    </sheetView>
  </sheetViews>
  <sheetFormatPr baseColWidth="10" defaultRowHeight="14.25" x14ac:dyDescent="0.2"/>
  <cols>
    <col min="2" max="2" width="12.5" customWidth="1"/>
    <col min="4" max="4" width="11" customWidth="1"/>
    <col min="5" max="5" width="11" style="2" hidden="1" customWidth="1"/>
    <col min="6" max="6" width="11" style="2"/>
    <col min="8" max="8" width="13" customWidth="1"/>
    <col min="10" max="10" width="11" customWidth="1"/>
    <col min="11" max="11" width="11" hidden="1" customWidth="1"/>
    <col min="12" max="12" width="11" style="2"/>
    <col min="16" max="16" width="10.875" customWidth="1"/>
    <col min="17" max="17" width="11" hidden="1" customWidth="1"/>
    <col min="23" max="23" width="11" hidden="1" customWidth="1"/>
  </cols>
  <sheetData>
    <row r="1" spans="1:23" ht="25.5" x14ac:dyDescent="0.35">
      <c r="A1" s="1" t="s">
        <v>306</v>
      </c>
    </row>
    <row r="5" spans="1:23" ht="23.25" x14ac:dyDescent="0.35">
      <c r="A5" s="3" t="s">
        <v>261</v>
      </c>
      <c r="B5" s="56"/>
      <c r="C5" s="56"/>
    </row>
    <row r="8" spans="1:23" s="9" customFormat="1" ht="18" x14ac:dyDescent="0.25">
      <c r="A8" s="5"/>
      <c r="B8" s="6" t="s">
        <v>154</v>
      </c>
      <c r="C8" s="7"/>
      <c r="D8" s="5"/>
      <c r="E8" s="47"/>
      <c r="F8" s="47"/>
      <c r="G8" s="5"/>
      <c r="H8" s="6" t="s">
        <v>262</v>
      </c>
      <c r="I8" s="7"/>
      <c r="J8" s="5"/>
      <c r="K8" s="5"/>
      <c r="L8" s="47"/>
      <c r="M8" s="5"/>
      <c r="N8" s="6" t="s">
        <v>154</v>
      </c>
      <c r="O8" s="7"/>
      <c r="P8" s="5"/>
      <c r="Q8" s="5"/>
      <c r="S8" s="5"/>
      <c r="T8" s="6" t="s">
        <v>154</v>
      </c>
      <c r="U8" s="7"/>
      <c r="V8" s="5"/>
    </row>
    <row r="10" spans="1:23" x14ac:dyDescent="0.2">
      <c r="A10" s="140" t="s">
        <v>5</v>
      </c>
      <c r="B10" s="141" t="s">
        <v>67</v>
      </c>
      <c r="C10" s="141"/>
      <c r="D10" s="142"/>
      <c r="G10" s="140" t="s">
        <v>5</v>
      </c>
      <c r="H10" s="141" t="s">
        <v>67</v>
      </c>
      <c r="I10" s="141"/>
      <c r="J10" s="142"/>
      <c r="M10" s="140" t="s">
        <v>5</v>
      </c>
      <c r="N10" s="141" t="s">
        <v>67</v>
      </c>
      <c r="O10" s="141"/>
      <c r="P10" s="142"/>
      <c r="S10" s="140" t="s">
        <v>5</v>
      </c>
      <c r="T10" s="141" t="s">
        <v>67</v>
      </c>
      <c r="U10" s="141"/>
      <c r="V10" s="142"/>
    </row>
    <row r="11" spans="1:23" x14ac:dyDescent="0.2">
      <c r="A11" s="143" t="s">
        <v>187</v>
      </c>
      <c r="B11" s="144" t="s">
        <v>9</v>
      </c>
      <c r="C11" s="144"/>
      <c r="D11" s="145"/>
      <c r="G11" s="143" t="s">
        <v>187</v>
      </c>
      <c r="H11" s="144" t="s">
        <v>9</v>
      </c>
      <c r="I11" s="144"/>
      <c r="J11" s="145"/>
      <c r="M11" s="143" t="s">
        <v>187</v>
      </c>
      <c r="N11" s="144" t="s">
        <v>9</v>
      </c>
      <c r="O11" s="144"/>
      <c r="P11" s="145"/>
      <c r="S11" s="143" t="s">
        <v>187</v>
      </c>
      <c r="T11" s="144" t="s">
        <v>9</v>
      </c>
      <c r="U11" s="144"/>
      <c r="V11" s="145"/>
    </row>
    <row r="13" spans="1:23" x14ac:dyDescent="0.2">
      <c r="A13" s="19" t="s">
        <v>263</v>
      </c>
      <c r="B13" s="20"/>
      <c r="C13" s="21" t="s">
        <v>13</v>
      </c>
      <c r="D13" s="22">
        <v>0.41666666666666669</v>
      </c>
      <c r="E13" s="17"/>
      <c r="F13" s="17"/>
      <c r="G13" s="19" t="s">
        <v>263</v>
      </c>
      <c r="H13" s="20"/>
      <c r="I13" s="21" t="s">
        <v>13</v>
      </c>
      <c r="J13" s="103">
        <v>0.41666666666666669</v>
      </c>
      <c r="K13" s="104"/>
      <c r="M13" s="19" t="s">
        <v>263</v>
      </c>
      <c r="N13" s="20"/>
      <c r="O13" s="21" t="s">
        <v>13</v>
      </c>
      <c r="P13" s="22">
        <v>0.41666666666666669</v>
      </c>
      <c r="Q13" s="17"/>
      <c r="R13" s="17"/>
      <c r="S13" s="19" t="s">
        <v>263</v>
      </c>
      <c r="T13" s="20"/>
      <c r="U13" s="21" t="s">
        <v>13</v>
      </c>
      <c r="V13" s="22">
        <v>0.41666666666666669</v>
      </c>
      <c r="W13" s="17"/>
    </row>
    <row r="14" spans="1:23" x14ac:dyDescent="0.2">
      <c r="A14" s="25" t="s">
        <v>265</v>
      </c>
      <c r="B14" s="26"/>
      <c r="C14" s="27"/>
      <c r="D14" s="28">
        <f>IF(A14=0," ",(D13+E14))</f>
        <v>0.41736111111111113</v>
      </c>
      <c r="E14" s="17">
        <v>6.9444444444444447E-4</v>
      </c>
      <c r="F14" s="17"/>
      <c r="G14" s="25" t="s">
        <v>265</v>
      </c>
      <c r="H14" s="26"/>
      <c r="I14" s="27"/>
      <c r="J14" s="33">
        <f>J13+K14</f>
        <v>0.41736111111111113</v>
      </c>
      <c r="K14" s="66">
        <v>6.9444444444444447E-4</v>
      </c>
      <c r="M14" s="25" t="s">
        <v>265</v>
      </c>
      <c r="N14" s="26"/>
      <c r="O14" s="27"/>
      <c r="P14" s="28">
        <f>IF(M14=0," ",(P13+Q14))</f>
        <v>0.41736111111111113</v>
      </c>
      <c r="Q14" s="17">
        <v>6.9444444444444447E-4</v>
      </c>
      <c r="R14" s="17"/>
      <c r="S14" s="25" t="s">
        <v>264</v>
      </c>
      <c r="T14" s="26"/>
      <c r="U14" s="27"/>
      <c r="V14" s="28">
        <f t="shared" ref="V14:V49" si="0">V13+W14</f>
        <v>0.41805555555555557</v>
      </c>
      <c r="W14" s="17">
        <v>1.3888888888888889E-3</v>
      </c>
    </row>
    <row r="15" spans="1:23" x14ac:dyDescent="0.2">
      <c r="A15" s="34" t="s">
        <v>267</v>
      </c>
      <c r="B15" s="14"/>
      <c r="C15" s="15"/>
      <c r="D15" s="35">
        <f t="shared" ref="D15:D31" si="1">IF(A15=0," ",(D14+E15))</f>
        <v>0.41805555555555557</v>
      </c>
      <c r="E15" s="17">
        <v>6.9444444444444447E-4</v>
      </c>
      <c r="F15" s="17"/>
      <c r="G15" s="34" t="s">
        <v>267</v>
      </c>
      <c r="H15" s="14"/>
      <c r="I15" s="15"/>
      <c r="J15" s="16">
        <f t="shared" ref="J15:J56" si="2">J14+K15</f>
        <v>0.41805555555555557</v>
      </c>
      <c r="K15" s="66">
        <v>6.9444444444444447E-4</v>
      </c>
      <c r="M15" s="34" t="s">
        <v>267</v>
      </c>
      <c r="N15" s="14"/>
      <c r="O15" s="15"/>
      <c r="P15" s="35">
        <f t="shared" ref="P15:P31" si="3">IF(M15=0," ",(P14+Q15))</f>
        <v>0.41805555555555557</v>
      </c>
      <c r="Q15" s="17">
        <v>6.9444444444444447E-4</v>
      </c>
      <c r="R15" s="17"/>
      <c r="S15" s="34" t="s">
        <v>266</v>
      </c>
      <c r="T15" s="14"/>
      <c r="U15" s="15"/>
      <c r="V15" s="35">
        <f t="shared" si="0"/>
        <v>0.41875000000000001</v>
      </c>
      <c r="W15" s="17">
        <v>6.9444444444444447E-4</v>
      </c>
    </row>
    <row r="16" spans="1:23" x14ac:dyDescent="0.2">
      <c r="A16" s="25" t="s">
        <v>269</v>
      </c>
      <c r="B16" s="26"/>
      <c r="C16" s="27"/>
      <c r="D16" s="28">
        <f t="shared" si="1"/>
        <v>0.41875000000000001</v>
      </c>
      <c r="E16" s="17">
        <v>6.9444444444444447E-4</v>
      </c>
      <c r="F16" s="17"/>
      <c r="G16" s="25" t="s">
        <v>269</v>
      </c>
      <c r="H16" s="26"/>
      <c r="I16" s="27"/>
      <c r="J16" s="33">
        <f t="shared" si="2"/>
        <v>0.41875000000000001</v>
      </c>
      <c r="K16" s="66">
        <v>6.9444444444444447E-4</v>
      </c>
      <c r="M16" s="25" t="s">
        <v>269</v>
      </c>
      <c r="N16" s="26"/>
      <c r="O16" s="27"/>
      <c r="P16" s="28">
        <f t="shared" si="3"/>
        <v>0.41875000000000001</v>
      </c>
      <c r="Q16" s="17">
        <v>6.9444444444444447E-4</v>
      </c>
      <c r="R16" s="17"/>
      <c r="S16" s="25" t="s">
        <v>268</v>
      </c>
      <c r="T16" s="26"/>
      <c r="U16" s="27"/>
      <c r="V16" s="28">
        <f t="shared" si="0"/>
        <v>0.41944444444444445</v>
      </c>
      <c r="W16" s="17">
        <v>6.9444444444444447E-4</v>
      </c>
    </row>
    <row r="17" spans="1:23" x14ac:dyDescent="0.2">
      <c r="A17" s="34" t="s">
        <v>271</v>
      </c>
      <c r="B17" s="14"/>
      <c r="C17" s="15"/>
      <c r="D17" s="35">
        <f t="shared" si="1"/>
        <v>0.41944444444444445</v>
      </c>
      <c r="E17" s="17">
        <v>6.9444444444444447E-4</v>
      </c>
      <c r="F17" s="17"/>
      <c r="G17" s="34" t="s">
        <v>271</v>
      </c>
      <c r="H17" s="14"/>
      <c r="I17" s="15"/>
      <c r="J17" s="16">
        <f t="shared" si="2"/>
        <v>0.41944444444444445</v>
      </c>
      <c r="K17" s="66">
        <v>6.9444444444444447E-4</v>
      </c>
      <c r="M17" s="34" t="s">
        <v>271</v>
      </c>
      <c r="N17" s="14"/>
      <c r="O17" s="15"/>
      <c r="P17" s="35">
        <f t="shared" si="3"/>
        <v>0.41944444444444445</v>
      </c>
      <c r="Q17" s="17">
        <v>6.9444444444444447E-4</v>
      </c>
      <c r="R17" s="17"/>
      <c r="S17" s="34" t="s">
        <v>270</v>
      </c>
      <c r="T17" s="14"/>
      <c r="U17" s="15"/>
      <c r="V17" s="35">
        <f t="shared" si="0"/>
        <v>0.4201388888888889</v>
      </c>
      <c r="W17" s="17">
        <v>6.9444444444444447E-4</v>
      </c>
    </row>
    <row r="18" spans="1:23" x14ac:dyDescent="0.2">
      <c r="A18" s="25" t="s">
        <v>273</v>
      </c>
      <c r="B18" s="26"/>
      <c r="C18" s="27"/>
      <c r="D18" s="28">
        <f t="shared" si="1"/>
        <v>0.4201388888888889</v>
      </c>
      <c r="E18" s="17">
        <v>6.9444444444444447E-4</v>
      </c>
      <c r="F18" s="17"/>
      <c r="G18" s="25" t="s">
        <v>273</v>
      </c>
      <c r="H18" s="26"/>
      <c r="I18" s="27"/>
      <c r="J18" s="33">
        <f t="shared" si="2"/>
        <v>0.4201388888888889</v>
      </c>
      <c r="K18" s="66">
        <v>6.9444444444444447E-4</v>
      </c>
      <c r="M18" s="25" t="s">
        <v>273</v>
      </c>
      <c r="N18" s="26"/>
      <c r="O18" s="27"/>
      <c r="P18" s="28">
        <f t="shared" si="3"/>
        <v>0.4201388888888889</v>
      </c>
      <c r="Q18" s="17">
        <v>6.9444444444444447E-4</v>
      </c>
      <c r="R18" s="17"/>
      <c r="S18" s="25" t="s">
        <v>272</v>
      </c>
      <c r="T18" s="26"/>
      <c r="U18" s="27"/>
      <c r="V18" s="28">
        <f t="shared" si="0"/>
        <v>0.42083333333333334</v>
      </c>
      <c r="W18" s="17">
        <v>6.9444444444444447E-4</v>
      </c>
    </row>
    <row r="19" spans="1:23" x14ac:dyDescent="0.2">
      <c r="A19" s="34" t="s">
        <v>275</v>
      </c>
      <c r="B19" s="14"/>
      <c r="C19" s="15"/>
      <c r="D19" s="35">
        <f t="shared" si="1"/>
        <v>0.42152777777777778</v>
      </c>
      <c r="E19" s="17">
        <v>1.3888888888888889E-3</v>
      </c>
      <c r="F19" s="17"/>
      <c r="G19" s="34" t="s">
        <v>275</v>
      </c>
      <c r="H19" s="14"/>
      <c r="I19" s="15"/>
      <c r="J19" s="16">
        <f t="shared" si="2"/>
        <v>0.42152777777777778</v>
      </c>
      <c r="K19" s="66">
        <v>1.3888888888888889E-3</v>
      </c>
      <c r="M19" s="34" t="s">
        <v>275</v>
      </c>
      <c r="N19" s="14"/>
      <c r="O19" s="15"/>
      <c r="P19" s="35">
        <f t="shared" si="3"/>
        <v>0.42152777777777778</v>
      </c>
      <c r="Q19" s="17">
        <v>1.3888888888888889E-3</v>
      </c>
      <c r="R19" s="17"/>
      <c r="S19" s="34" t="s">
        <v>274</v>
      </c>
      <c r="T19" s="14"/>
      <c r="U19" s="15"/>
      <c r="V19" s="35">
        <f t="shared" si="0"/>
        <v>0.42152777777777778</v>
      </c>
      <c r="W19" s="17">
        <v>6.9444444444444447E-4</v>
      </c>
    </row>
    <row r="20" spans="1:23" x14ac:dyDescent="0.2">
      <c r="A20" s="25" t="s">
        <v>209</v>
      </c>
      <c r="B20" s="26"/>
      <c r="C20" s="27"/>
      <c r="D20" s="28">
        <f t="shared" si="1"/>
        <v>0.42222222222222222</v>
      </c>
      <c r="E20" s="17">
        <v>6.9444444444444447E-4</v>
      </c>
      <c r="F20" s="17"/>
      <c r="G20" s="25" t="s">
        <v>209</v>
      </c>
      <c r="H20" s="26"/>
      <c r="I20" s="27"/>
      <c r="J20" s="33">
        <f t="shared" si="2"/>
        <v>0.42291666666666666</v>
      </c>
      <c r="K20" s="66">
        <v>1.3888888888888889E-3</v>
      </c>
      <c r="M20" s="25" t="s">
        <v>209</v>
      </c>
      <c r="N20" s="26"/>
      <c r="O20" s="27"/>
      <c r="P20" s="28">
        <f t="shared" si="3"/>
        <v>0.42222222222222222</v>
      </c>
      <c r="Q20" s="17">
        <v>6.9444444444444447E-4</v>
      </c>
      <c r="R20" s="17"/>
      <c r="S20" s="25" t="s">
        <v>276</v>
      </c>
      <c r="T20" s="26"/>
      <c r="U20" s="27"/>
      <c r="V20" s="28">
        <f t="shared" si="0"/>
        <v>0.42430555555555555</v>
      </c>
      <c r="W20" s="17">
        <v>2.7777777777777779E-3</v>
      </c>
    </row>
    <row r="21" spans="1:23" x14ac:dyDescent="0.2">
      <c r="A21" s="34" t="s">
        <v>208</v>
      </c>
      <c r="B21" s="14"/>
      <c r="C21" s="15"/>
      <c r="D21" s="35">
        <f t="shared" si="1"/>
        <v>0.42291666666666666</v>
      </c>
      <c r="E21" s="17">
        <v>6.9444444444444447E-4</v>
      </c>
      <c r="F21" s="17"/>
      <c r="G21" s="34" t="s">
        <v>208</v>
      </c>
      <c r="H21" s="14"/>
      <c r="I21" s="15"/>
      <c r="J21" s="16">
        <f t="shared" si="2"/>
        <v>0.4236111111111111</v>
      </c>
      <c r="K21" s="66">
        <v>6.9444444444444447E-4</v>
      </c>
      <c r="M21" s="34" t="s">
        <v>208</v>
      </c>
      <c r="N21" s="14"/>
      <c r="O21" s="15"/>
      <c r="P21" s="35">
        <f t="shared" si="3"/>
        <v>0.42291666666666666</v>
      </c>
      <c r="Q21" s="17">
        <v>6.9444444444444447E-4</v>
      </c>
      <c r="R21" s="17"/>
      <c r="S21" s="34" t="s">
        <v>277</v>
      </c>
      <c r="T21" s="14"/>
      <c r="U21" s="15"/>
      <c r="V21" s="35">
        <f t="shared" si="0"/>
        <v>0.42569444444444443</v>
      </c>
      <c r="W21" s="17">
        <v>1.3888888888888889E-3</v>
      </c>
    </row>
    <row r="22" spans="1:23" x14ac:dyDescent="0.2">
      <c r="A22" s="25" t="s">
        <v>207</v>
      </c>
      <c r="B22" s="26"/>
      <c r="C22" s="27"/>
      <c r="D22" s="28">
        <f t="shared" si="1"/>
        <v>0.4236111111111111</v>
      </c>
      <c r="E22" s="17">
        <v>6.9444444444444447E-4</v>
      </c>
      <c r="F22" s="17"/>
      <c r="G22" s="25" t="s">
        <v>207</v>
      </c>
      <c r="H22" s="26"/>
      <c r="I22" s="27"/>
      <c r="J22" s="33">
        <f t="shared" si="2"/>
        <v>0.4236111111111111</v>
      </c>
      <c r="K22" s="66">
        <v>0</v>
      </c>
      <c r="M22" s="25" t="s">
        <v>207</v>
      </c>
      <c r="N22" s="26"/>
      <c r="O22" s="27"/>
      <c r="P22" s="28">
        <f t="shared" si="3"/>
        <v>0.4236111111111111</v>
      </c>
      <c r="Q22" s="17">
        <v>6.9444444444444447E-4</v>
      </c>
      <c r="R22" s="17"/>
      <c r="S22" s="25" t="s">
        <v>278</v>
      </c>
      <c r="T22" s="26"/>
      <c r="U22" s="27"/>
      <c r="V22" s="28">
        <f t="shared" si="0"/>
        <v>0.42777777777777776</v>
      </c>
      <c r="W22" s="17">
        <v>2.0833333333333333E-3</v>
      </c>
    </row>
    <row r="23" spans="1:23" x14ac:dyDescent="0.2">
      <c r="A23" s="34" t="s">
        <v>205</v>
      </c>
      <c r="B23" s="14"/>
      <c r="C23" s="15"/>
      <c r="D23" s="35">
        <f t="shared" si="1"/>
        <v>0.42430555555555555</v>
      </c>
      <c r="E23" s="17">
        <v>6.9444444444444447E-4</v>
      </c>
      <c r="F23" s="17"/>
      <c r="G23" s="34" t="s">
        <v>205</v>
      </c>
      <c r="H23" s="14"/>
      <c r="I23" s="15"/>
      <c r="J23" s="16">
        <f t="shared" si="2"/>
        <v>0.42430555555555555</v>
      </c>
      <c r="K23" s="66">
        <v>6.9444444444444447E-4</v>
      </c>
      <c r="M23" s="34" t="s">
        <v>205</v>
      </c>
      <c r="N23" s="14"/>
      <c r="O23" s="15"/>
      <c r="P23" s="35">
        <f t="shared" si="3"/>
        <v>0.42430555555555555</v>
      </c>
      <c r="Q23" s="17">
        <v>6.9444444444444447E-4</v>
      </c>
      <c r="R23" s="17"/>
      <c r="S23" s="34" t="s">
        <v>279</v>
      </c>
      <c r="T23" s="14"/>
      <c r="U23" s="15"/>
      <c r="V23" s="35">
        <f t="shared" si="0"/>
        <v>0.4284722222222222</v>
      </c>
      <c r="W23" s="17">
        <v>6.9444444444444447E-4</v>
      </c>
    </row>
    <row r="24" spans="1:23" x14ac:dyDescent="0.2">
      <c r="A24" s="25" t="s">
        <v>202</v>
      </c>
      <c r="B24" s="26"/>
      <c r="C24" s="27"/>
      <c r="D24" s="28">
        <f t="shared" si="1"/>
        <v>0.42569444444444443</v>
      </c>
      <c r="E24" s="17">
        <v>1.3888888888888889E-3</v>
      </c>
      <c r="F24" s="17"/>
      <c r="G24" s="25" t="s">
        <v>172</v>
      </c>
      <c r="H24" s="26"/>
      <c r="I24" s="27"/>
      <c r="J24" s="33">
        <f t="shared" si="2"/>
        <v>0.42708333333333331</v>
      </c>
      <c r="K24" s="66">
        <v>2.7777777777777779E-3</v>
      </c>
      <c r="M24" s="25" t="s">
        <v>202</v>
      </c>
      <c r="N24" s="26"/>
      <c r="O24" s="27"/>
      <c r="P24" s="28">
        <f t="shared" si="3"/>
        <v>0.42569444444444443</v>
      </c>
      <c r="Q24" s="17">
        <v>1.3888888888888889E-3</v>
      </c>
      <c r="R24" s="17"/>
      <c r="S24" s="25" t="s">
        <v>280</v>
      </c>
      <c r="T24" s="26"/>
      <c r="U24" s="27"/>
      <c r="V24" s="28">
        <f t="shared" si="0"/>
        <v>0.42916666666666664</v>
      </c>
      <c r="W24" s="17">
        <v>6.9444444444444447E-4</v>
      </c>
    </row>
    <row r="25" spans="1:23" x14ac:dyDescent="0.2">
      <c r="A25" s="34" t="s">
        <v>199</v>
      </c>
      <c r="B25" s="14"/>
      <c r="C25" s="15"/>
      <c r="D25" s="35">
        <f t="shared" si="1"/>
        <v>0.42638888888888887</v>
      </c>
      <c r="E25" s="17">
        <v>6.9444444444444447E-4</v>
      </c>
      <c r="F25" s="17"/>
      <c r="G25" s="34" t="s">
        <v>174</v>
      </c>
      <c r="H25" s="14"/>
      <c r="I25" s="15"/>
      <c r="J25" s="16">
        <f t="shared" si="2"/>
        <v>0.4284722222222222</v>
      </c>
      <c r="K25" s="66">
        <v>1.3888888888888889E-3</v>
      </c>
      <c r="M25" s="34" t="s">
        <v>199</v>
      </c>
      <c r="N25" s="14"/>
      <c r="O25" s="15"/>
      <c r="P25" s="35">
        <f t="shared" si="3"/>
        <v>0.42638888888888887</v>
      </c>
      <c r="Q25" s="17">
        <v>6.9444444444444447E-4</v>
      </c>
      <c r="R25" s="17"/>
      <c r="S25" s="34" t="s">
        <v>281</v>
      </c>
      <c r="T25" s="14"/>
      <c r="U25" s="15"/>
      <c r="V25" s="35">
        <f t="shared" si="0"/>
        <v>0.42986111111111108</v>
      </c>
      <c r="W25" s="17">
        <v>6.9444444444444447E-4</v>
      </c>
    </row>
    <row r="26" spans="1:23" x14ac:dyDescent="0.2">
      <c r="A26" s="25" t="s">
        <v>197</v>
      </c>
      <c r="B26" s="26"/>
      <c r="C26" s="27"/>
      <c r="D26" s="28">
        <f t="shared" si="1"/>
        <v>0.42777777777777776</v>
      </c>
      <c r="E26" s="17">
        <v>1.3888888888888889E-3</v>
      </c>
      <c r="F26" s="17"/>
      <c r="G26" s="25" t="s">
        <v>176</v>
      </c>
      <c r="H26" s="26"/>
      <c r="I26" s="27"/>
      <c r="J26" s="33">
        <f t="shared" si="2"/>
        <v>0.42916666666666664</v>
      </c>
      <c r="K26" s="66">
        <v>6.9444444444444447E-4</v>
      </c>
      <c r="M26" s="25" t="s">
        <v>197</v>
      </c>
      <c r="N26" s="26"/>
      <c r="O26" s="27"/>
      <c r="P26" s="28">
        <f t="shared" si="3"/>
        <v>0.42777777777777776</v>
      </c>
      <c r="Q26" s="17">
        <v>1.3888888888888889E-3</v>
      </c>
      <c r="R26" s="17"/>
      <c r="S26" s="25" t="s">
        <v>282</v>
      </c>
      <c r="T26" s="26"/>
      <c r="U26" s="27"/>
      <c r="V26" s="28">
        <f t="shared" si="0"/>
        <v>0.43055555555555552</v>
      </c>
      <c r="W26" s="17">
        <v>6.9444444444444447E-4</v>
      </c>
    </row>
    <row r="27" spans="1:23" x14ac:dyDescent="0.2">
      <c r="A27" s="34" t="s">
        <v>201</v>
      </c>
      <c r="B27" s="14"/>
      <c r="C27" s="15"/>
      <c r="D27" s="35">
        <f t="shared" si="1"/>
        <v>0.4284722222222222</v>
      </c>
      <c r="E27" s="17">
        <v>6.9444444444444447E-4</v>
      </c>
      <c r="F27" s="17"/>
      <c r="G27" s="34" t="s">
        <v>178</v>
      </c>
      <c r="H27" s="14"/>
      <c r="I27" s="15"/>
      <c r="J27" s="16">
        <f t="shared" si="2"/>
        <v>0.42986111111111108</v>
      </c>
      <c r="K27" s="66">
        <v>6.9444444444444447E-4</v>
      </c>
      <c r="M27" s="34" t="s">
        <v>201</v>
      </c>
      <c r="N27" s="14"/>
      <c r="O27" s="15"/>
      <c r="P27" s="35">
        <f t="shared" si="3"/>
        <v>0.4284722222222222</v>
      </c>
      <c r="Q27" s="17">
        <v>6.9444444444444447E-4</v>
      </c>
      <c r="R27" s="17"/>
      <c r="S27" s="34" t="s">
        <v>283</v>
      </c>
      <c r="T27" s="14"/>
      <c r="U27" s="15"/>
      <c r="V27" s="35">
        <f t="shared" si="0"/>
        <v>0.43124999999999997</v>
      </c>
      <c r="W27" s="17">
        <v>6.9444444444444447E-4</v>
      </c>
    </row>
    <row r="28" spans="1:23" x14ac:dyDescent="0.2">
      <c r="A28" s="25" t="s">
        <v>204</v>
      </c>
      <c r="B28" s="26"/>
      <c r="C28" s="27"/>
      <c r="D28" s="28">
        <f t="shared" si="1"/>
        <v>0.43055555555555552</v>
      </c>
      <c r="E28" s="17">
        <v>2.0833333333333333E-3</v>
      </c>
      <c r="F28" s="17"/>
      <c r="G28" s="25" t="s">
        <v>108</v>
      </c>
      <c r="H28" s="26"/>
      <c r="I28" s="27"/>
      <c r="J28" s="33">
        <f t="shared" si="2"/>
        <v>0.43124999999999997</v>
      </c>
      <c r="K28" s="66">
        <v>1.3888888888888889E-3</v>
      </c>
      <c r="M28" s="25" t="s">
        <v>204</v>
      </c>
      <c r="N28" s="26"/>
      <c r="O28" s="27"/>
      <c r="P28" s="28">
        <f t="shared" si="3"/>
        <v>0.43055555555555552</v>
      </c>
      <c r="Q28" s="17">
        <v>2.0833333333333333E-3</v>
      </c>
      <c r="R28" s="17"/>
      <c r="S28" s="25" t="s">
        <v>284</v>
      </c>
      <c r="T28" s="26"/>
      <c r="U28" s="27"/>
      <c r="V28" s="28">
        <f t="shared" si="0"/>
        <v>0.43263888888888885</v>
      </c>
      <c r="W28" s="17">
        <v>1.3888888888888889E-3</v>
      </c>
    </row>
    <row r="29" spans="1:23" x14ac:dyDescent="0.2">
      <c r="A29" s="34" t="s">
        <v>197</v>
      </c>
      <c r="B29" s="14"/>
      <c r="C29" s="15"/>
      <c r="D29" s="35">
        <f t="shared" si="1"/>
        <v>0.43124999999999997</v>
      </c>
      <c r="E29" s="17">
        <v>6.9444444444444447E-4</v>
      </c>
      <c r="F29" s="17"/>
      <c r="G29" s="34" t="s">
        <v>109</v>
      </c>
      <c r="H29" s="14"/>
      <c r="I29" s="15"/>
      <c r="J29" s="16">
        <f t="shared" si="2"/>
        <v>0.43194444444444441</v>
      </c>
      <c r="K29" s="66">
        <v>6.9444444444444447E-4</v>
      </c>
      <c r="M29" s="34" t="s">
        <v>197</v>
      </c>
      <c r="N29" s="14"/>
      <c r="O29" s="15"/>
      <c r="P29" s="35">
        <f t="shared" si="3"/>
        <v>0.43124999999999997</v>
      </c>
      <c r="Q29" s="17">
        <v>6.9444444444444447E-4</v>
      </c>
      <c r="R29" s="17"/>
      <c r="S29" s="34" t="s">
        <v>285</v>
      </c>
      <c r="T29" s="14"/>
      <c r="U29" s="15"/>
      <c r="V29" s="35">
        <f t="shared" si="0"/>
        <v>0.43402777777777773</v>
      </c>
      <c r="W29" s="17">
        <v>1.3888888888888889E-3</v>
      </c>
    </row>
    <row r="30" spans="1:23" x14ac:dyDescent="0.2">
      <c r="A30" s="25" t="s">
        <v>196</v>
      </c>
      <c r="B30" s="26"/>
      <c r="C30" s="27"/>
      <c r="D30" s="28">
        <f t="shared" si="1"/>
        <v>0.43263888888888885</v>
      </c>
      <c r="E30" s="17">
        <v>1.3888888888888889E-3</v>
      </c>
      <c r="F30" s="17"/>
      <c r="G30" s="25" t="s">
        <v>111</v>
      </c>
      <c r="H30" s="26"/>
      <c r="I30" s="27"/>
      <c r="J30" s="33">
        <f t="shared" si="2"/>
        <v>0.43263888888888885</v>
      </c>
      <c r="K30" s="66">
        <v>6.9444444444444447E-4</v>
      </c>
      <c r="M30" s="25" t="s">
        <v>196</v>
      </c>
      <c r="N30" s="26"/>
      <c r="O30" s="27"/>
      <c r="P30" s="28">
        <f t="shared" si="3"/>
        <v>0.43263888888888885</v>
      </c>
      <c r="Q30" s="17">
        <v>1.3888888888888889E-3</v>
      </c>
      <c r="R30" s="17"/>
      <c r="S30" s="25" t="s">
        <v>286</v>
      </c>
      <c r="T30" s="26"/>
      <c r="U30" s="27"/>
      <c r="V30" s="28">
        <f t="shared" si="0"/>
        <v>0.43611111111111106</v>
      </c>
      <c r="W30" s="17">
        <v>2.0833333333333333E-3</v>
      </c>
    </row>
    <row r="31" spans="1:23" x14ac:dyDescent="0.2">
      <c r="A31" s="45" t="s">
        <v>177</v>
      </c>
      <c r="B31" s="42"/>
      <c r="C31" s="43"/>
      <c r="D31" s="46">
        <f t="shared" si="1"/>
        <v>0.43333333333333329</v>
      </c>
      <c r="E31" s="17">
        <v>6.9444444444444404E-4</v>
      </c>
      <c r="F31" s="17"/>
      <c r="G31" s="34" t="s">
        <v>112</v>
      </c>
      <c r="H31" s="14"/>
      <c r="I31" s="15"/>
      <c r="J31" s="16">
        <f t="shared" si="2"/>
        <v>0.43333333333333329</v>
      </c>
      <c r="K31" s="66">
        <v>6.9444444444444447E-4</v>
      </c>
      <c r="M31" s="45" t="s">
        <v>177</v>
      </c>
      <c r="N31" s="42"/>
      <c r="O31" s="43"/>
      <c r="P31" s="46">
        <f t="shared" si="3"/>
        <v>0.43333333333333329</v>
      </c>
      <c r="Q31" s="17">
        <v>6.9444444444444404E-4</v>
      </c>
      <c r="R31" s="17"/>
      <c r="S31" s="34" t="s">
        <v>287</v>
      </c>
      <c r="T31" s="14"/>
      <c r="U31" s="15"/>
      <c r="V31" s="35">
        <f t="shared" si="0"/>
        <v>0.4368055555555555</v>
      </c>
      <c r="W31" s="17">
        <v>6.9444444444444447E-4</v>
      </c>
    </row>
    <row r="32" spans="1:23" x14ac:dyDescent="0.2">
      <c r="G32" s="25" t="s">
        <v>114</v>
      </c>
      <c r="H32" s="26"/>
      <c r="I32" s="27"/>
      <c r="J32" s="33">
        <f t="shared" si="2"/>
        <v>0.43402777777777773</v>
      </c>
      <c r="K32" s="66">
        <v>6.9444444444444447E-4</v>
      </c>
      <c r="S32" s="25" t="s">
        <v>288</v>
      </c>
      <c r="T32" s="26"/>
      <c r="U32" s="27"/>
      <c r="V32" s="28">
        <f t="shared" si="0"/>
        <v>0.43819444444444439</v>
      </c>
      <c r="W32" s="17">
        <v>1.3888888888888889E-3</v>
      </c>
    </row>
    <row r="33" spans="7:23" x14ac:dyDescent="0.2">
      <c r="G33" s="34" t="s">
        <v>116</v>
      </c>
      <c r="H33" s="14"/>
      <c r="I33" s="15"/>
      <c r="J33" s="16">
        <f t="shared" si="2"/>
        <v>0.43472222222222218</v>
      </c>
      <c r="K33" s="66">
        <v>6.9444444444444447E-4</v>
      </c>
      <c r="S33" s="34" t="s">
        <v>289</v>
      </c>
      <c r="T33" s="14"/>
      <c r="U33" s="15"/>
      <c r="V33" s="35">
        <f t="shared" si="0"/>
        <v>0.43888888888888883</v>
      </c>
      <c r="W33" s="17">
        <v>6.9444444444444447E-4</v>
      </c>
    </row>
    <row r="34" spans="7:23" x14ac:dyDescent="0.2">
      <c r="G34" s="25" t="s">
        <v>118</v>
      </c>
      <c r="H34" s="26"/>
      <c r="I34" s="27"/>
      <c r="J34" s="33">
        <f t="shared" si="2"/>
        <v>0.43611111111111106</v>
      </c>
      <c r="K34" s="66">
        <v>1.3888888888888889E-3</v>
      </c>
      <c r="S34" s="25" t="s">
        <v>290</v>
      </c>
      <c r="T34" s="26"/>
      <c r="U34" s="27"/>
      <c r="V34" s="28">
        <f t="shared" si="0"/>
        <v>0.44027777777777771</v>
      </c>
      <c r="W34" s="17">
        <v>1.3888888888888889E-3</v>
      </c>
    </row>
    <row r="35" spans="7:23" x14ac:dyDescent="0.2">
      <c r="G35" s="34" t="s">
        <v>120</v>
      </c>
      <c r="H35" s="14"/>
      <c r="I35" s="15"/>
      <c r="J35" s="16">
        <f t="shared" si="2"/>
        <v>0.4368055555555555</v>
      </c>
      <c r="K35" s="66">
        <v>6.9444444444444447E-4</v>
      </c>
      <c r="S35" s="34" t="s">
        <v>82</v>
      </c>
      <c r="T35" s="14"/>
      <c r="U35" s="15"/>
      <c r="V35" s="35">
        <f t="shared" si="0"/>
        <v>0.44236111111111104</v>
      </c>
      <c r="W35" s="17">
        <v>2.0833333333333333E-3</v>
      </c>
    </row>
    <row r="36" spans="7:23" x14ac:dyDescent="0.2">
      <c r="G36" s="25" t="s">
        <v>122</v>
      </c>
      <c r="H36" s="26"/>
      <c r="I36" s="27"/>
      <c r="J36" s="33">
        <f t="shared" si="2"/>
        <v>0.43749999999999994</v>
      </c>
      <c r="K36" s="66">
        <v>6.9444444444444447E-4</v>
      </c>
      <c r="S36" s="25" t="s">
        <v>79</v>
      </c>
      <c r="T36" s="26"/>
      <c r="U36" s="27"/>
      <c r="V36" s="28">
        <f t="shared" si="0"/>
        <v>0.44374999999999992</v>
      </c>
      <c r="W36" s="17">
        <v>1.3888888888888889E-3</v>
      </c>
    </row>
    <row r="37" spans="7:23" x14ac:dyDescent="0.2">
      <c r="G37" s="34" t="s">
        <v>124</v>
      </c>
      <c r="H37" s="14"/>
      <c r="I37" s="15"/>
      <c r="J37" s="16">
        <f t="shared" si="2"/>
        <v>0.43819444444444439</v>
      </c>
      <c r="K37" s="66">
        <v>6.9444444444444447E-4</v>
      </c>
      <c r="S37" s="34" t="s">
        <v>69</v>
      </c>
      <c r="T37" s="14"/>
      <c r="U37" s="15"/>
      <c r="V37" s="35">
        <f t="shared" si="0"/>
        <v>0.44444444444444436</v>
      </c>
      <c r="W37" s="17">
        <v>6.9444444444444447E-4</v>
      </c>
    </row>
    <row r="38" spans="7:23" x14ac:dyDescent="0.2">
      <c r="G38" s="25" t="s">
        <v>125</v>
      </c>
      <c r="H38" s="26"/>
      <c r="I38" s="27"/>
      <c r="J38" s="33">
        <f t="shared" si="2"/>
        <v>0.43888888888888883</v>
      </c>
      <c r="K38" s="66">
        <v>6.9444444444444447E-4</v>
      </c>
      <c r="S38" s="25" t="s">
        <v>70</v>
      </c>
      <c r="T38" s="26"/>
      <c r="U38" s="27"/>
      <c r="V38" s="28">
        <f t="shared" si="0"/>
        <v>0.44583333333333325</v>
      </c>
      <c r="W38" s="17">
        <v>1.3888888888888889E-3</v>
      </c>
    </row>
    <row r="39" spans="7:23" x14ac:dyDescent="0.2">
      <c r="G39" s="34" t="s">
        <v>126</v>
      </c>
      <c r="H39" s="14"/>
      <c r="I39" s="15"/>
      <c r="J39" s="16">
        <f t="shared" si="2"/>
        <v>0.4416666666666666</v>
      </c>
      <c r="K39" s="66">
        <v>2.7777777777777779E-3</v>
      </c>
      <c r="S39" s="34" t="s">
        <v>73</v>
      </c>
      <c r="T39" s="14"/>
      <c r="U39" s="15"/>
      <c r="V39" s="35">
        <f t="shared" si="0"/>
        <v>0.44652777777777769</v>
      </c>
      <c r="W39" s="17">
        <v>6.9444444444444447E-4</v>
      </c>
    </row>
    <row r="40" spans="7:23" x14ac:dyDescent="0.2">
      <c r="G40" s="25" t="s">
        <v>127</v>
      </c>
      <c r="H40" s="26"/>
      <c r="I40" s="27"/>
      <c r="J40" s="33">
        <f t="shared" si="2"/>
        <v>0.44236111111111104</v>
      </c>
      <c r="K40" s="66">
        <v>6.9444444444444447E-4</v>
      </c>
      <c r="S40" s="25" t="s">
        <v>76</v>
      </c>
      <c r="T40" s="26"/>
      <c r="U40" s="27"/>
      <c r="V40" s="28">
        <f t="shared" si="0"/>
        <v>0.44722222222222213</v>
      </c>
      <c r="W40" s="17">
        <v>6.9444444444444447E-4</v>
      </c>
    </row>
    <row r="41" spans="7:23" x14ac:dyDescent="0.2">
      <c r="G41" s="34" t="s">
        <v>129</v>
      </c>
      <c r="H41" s="14"/>
      <c r="I41" s="15"/>
      <c r="J41" s="16">
        <f t="shared" si="2"/>
        <v>0.44305555555555548</v>
      </c>
      <c r="K41" s="66">
        <v>6.9444444444444447E-4</v>
      </c>
      <c r="S41" s="34" t="s">
        <v>69</v>
      </c>
      <c r="T41" s="14"/>
      <c r="U41" s="15"/>
      <c r="V41" s="35">
        <f t="shared" si="0"/>
        <v>0.44861111111111102</v>
      </c>
      <c r="W41" s="17">
        <v>1.3888888888888889E-3</v>
      </c>
    </row>
    <row r="42" spans="7:23" x14ac:dyDescent="0.2">
      <c r="G42" s="25" t="s">
        <v>131</v>
      </c>
      <c r="H42" s="26"/>
      <c r="I42" s="27"/>
      <c r="J42" s="33">
        <f t="shared" si="2"/>
        <v>0.44374999999999992</v>
      </c>
      <c r="K42" s="66">
        <v>6.9444444444444447E-4</v>
      </c>
      <c r="S42" s="25" t="s">
        <v>72</v>
      </c>
      <c r="T42" s="26"/>
      <c r="U42" s="27"/>
      <c r="V42" s="28">
        <f t="shared" si="0"/>
        <v>0.44930555555555546</v>
      </c>
      <c r="W42" s="17">
        <v>6.9444444444444447E-4</v>
      </c>
    </row>
    <row r="43" spans="7:23" x14ac:dyDescent="0.2">
      <c r="G43" s="34" t="s">
        <v>133</v>
      </c>
      <c r="H43" s="14"/>
      <c r="I43" s="15"/>
      <c r="J43" s="16">
        <f t="shared" si="2"/>
        <v>0.44513888888888881</v>
      </c>
      <c r="K43" s="66">
        <v>1.3888888888888889E-3</v>
      </c>
      <c r="S43" s="34" t="s">
        <v>75</v>
      </c>
      <c r="T43" s="14"/>
      <c r="U43" s="15"/>
      <c r="V43" s="35">
        <f t="shared" si="0"/>
        <v>0.4499999999999999</v>
      </c>
      <c r="W43" s="17">
        <v>6.9444444444444447E-4</v>
      </c>
    </row>
    <row r="44" spans="7:23" x14ac:dyDescent="0.2">
      <c r="G44" s="25" t="s">
        <v>135</v>
      </c>
      <c r="H44" s="26"/>
      <c r="I44" s="27"/>
      <c r="J44" s="33">
        <f t="shared" si="2"/>
        <v>0.44583333333333325</v>
      </c>
      <c r="K44" s="66">
        <v>6.9444444444444447E-4</v>
      </c>
      <c r="S44" s="88" t="s">
        <v>78</v>
      </c>
      <c r="T44" s="139"/>
      <c r="U44" s="33"/>
      <c r="V44" s="28">
        <f t="shared" si="0"/>
        <v>0.45069444444444434</v>
      </c>
      <c r="W44" s="17">
        <v>6.9444444444444447E-4</v>
      </c>
    </row>
    <row r="45" spans="7:23" x14ac:dyDescent="0.2">
      <c r="G45" s="34" t="s">
        <v>136</v>
      </c>
      <c r="H45" s="14"/>
      <c r="I45" s="15"/>
      <c r="J45" s="16">
        <f t="shared" si="2"/>
        <v>0.44652777777777769</v>
      </c>
      <c r="K45" s="66">
        <v>6.9444444444444447E-4</v>
      </c>
      <c r="S45" s="89" t="s">
        <v>81</v>
      </c>
      <c r="T45" s="124"/>
      <c r="U45" s="16"/>
      <c r="V45" s="35">
        <f t="shared" si="0"/>
        <v>0.45208333333333323</v>
      </c>
      <c r="W45" s="17">
        <v>1.3888888888888889E-3</v>
      </c>
    </row>
    <row r="46" spans="7:23" x14ac:dyDescent="0.2">
      <c r="G46" s="25" t="s">
        <v>137</v>
      </c>
      <c r="H46" s="26"/>
      <c r="I46" s="27"/>
      <c r="J46" s="33">
        <f t="shared" si="2"/>
        <v>0.44722222222222213</v>
      </c>
      <c r="K46" s="66">
        <v>6.9444444444444447E-4</v>
      </c>
      <c r="S46" s="88" t="s">
        <v>84</v>
      </c>
      <c r="T46" s="139"/>
      <c r="U46" s="33"/>
      <c r="V46" s="28">
        <f t="shared" si="0"/>
        <v>0.45277777777777767</v>
      </c>
      <c r="W46" s="17">
        <v>6.9444444444444447E-4</v>
      </c>
    </row>
    <row r="47" spans="7:23" x14ac:dyDescent="0.2">
      <c r="G47" s="34" t="s">
        <v>138</v>
      </c>
      <c r="H47" s="14"/>
      <c r="I47" s="15"/>
      <c r="J47" s="16">
        <f t="shared" si="2"/>
        <v>0.44861111111111102</v>
      </c>
      <c r="K47" s="66">
        <v>1.3888888888888889E-3</v>
      </c>
      <c r="S47" s="89" t="s">
        <v>236</v>
      </c>
      <c r="T47" s="124"/>
      <c r="U47" s="16"/>
      <c r="V47" s="35">
        <f t="shared" si="0"/>
        <v>0.45347222222222211</v>
      </c>
      <c r="W47" s="17">
        <v>6.9444444444444447E-4</v>
      </c>
    </row>
    <row r="48" spans="7:23" x14ac:dyDescent="0.2">
      <c r="G48" s="25" t="s">
        <v>140</v>
      </c>
      <c r="H48" s="26"/>
      <c r="I48" s="27"/>
      <c r="J48" s="33">
        <f t="shared" si="2"/>
        <v>0.44930555555555546</v>
      </c>
      <c r="K48" s="66">
        <v>6.9444444444444447E-4</v>
      </c>
      <c r="S48" s="88" t="s">
        <v>200</v>
      </c>
      <c r="T48" s="139"/>
      <c r="U48" s="33"/>
      <c r="V48" s="28">
        <f t="shared" si="0"/>
        <v>0.45416666666666655</v>
      </c>
      <c r="W48" s="17">
        <v>6.9444444444444447E-4</v>
      </c>
    </row>
    <row r="49" spans="7:23" x14ac:dyDescent="0.2">
      <c r="G49" s="34" t="s">
        <v>142</v>
      </c>
      <c r="H49" s="14"/>
      <c r="I49" s="15"/>
      <c r="J49" s="16">
        <f t="shared" si="2"/>
        <v>0.4499999999999999</v>
      </c>
      <c r="K49" s="66">
        <v>6.9444444444444447E-4</v>
      </c>
      <c r="S49" s="90" t="s">
        <v>177</v>
      </c>
      <c r="T49" s="91"/>
      <c r="U49" s="44" t="s">
        <v>17</v>
      </c>
      <c r="V49" s="46">
        <f t="shared" si="0"/>
        <v>0.45555555555555544</v>
      </c>
      <c r="W49" s="17">
        <v>1.3888888888888889E-3</v>
      </c>
    </row>
    <row r="50" spans="7:23" x14ac:dyDescent="0.2">
      <c r="G50" s="25" t="s">
        <v>144</v>
      </c>
      <c r="H50" s="26"/>
      <c r="I50" s="27"/>
      <c r="J50" s="33">
        <f t="shared" si="2"/>
        <v>0.45069444444444434</v>
      </c>
      <c r="K50" s="66">
        <v>6.9444444444444447E-4</v>
      </c>
    </row>
    <row r="51" spans="7:23" x14ac:dyDescent="0.2">
      <c r="G51" s="34" t="s">
        <v>145</v>
      </c>
      <c r="H51" s="14"/>
      <c r="I51" s="15"/>
      <c r="J51" s="16">
        <f t="shared" si="2"/>
        <v>0.45138888888888878</v>
      </c>
      <c r="K51" s="66">
        <v>6.9444444444444447E-4</v>
      </c>
    </row>
    <row r="52" spans="7:23" x14ac:dyDescent="0.2">
      <c r="G52" s="25" t="s">
        <v>146</v>
      </c>
      <c r="H52" s="26"/>
      <c r="I52" s="27"/>
      <c r="J52" s="33">
        <f t="shared" si="2"/>
        <v>0.45208333333333323</v>
      </c>
      <c r="K52" s="66">
        <v>6.9444444444444447E-4</v>
      </c>
    </row>
    <row r="53" spans="7:23" x14ac:dyDescent="0.2">
      <c r="G53" s="34" t="s">
        <v>147</v>
      </c>
      <c r="H53" s="14"/>
      <c r="I53" s="15"/>
      <c r="J53" s="16">
        <f t="shared" si="2"/>
        <v>0.45277777777777767</v>
      </c>
      <c r="K53" s="66">
        <v>6.9444444444444447E-4</v>
      </c>
    </row>
    <row r="54" spans="7:23" x14ac:dyDescent="0.2">
      <c r="G54" s="25" t="s">
        <v>148</v>
      </c>
      <c r="H54" s="26"/>
      <c r="I54" s="27"/>
      <c r="J54" s="33">
        <f t="shared" si="2"/>
        <v>0.45347222222222211</v>
      </c>
      <c r="K54" s="66">
        <v>6.9444444444444447E-4</v>
      </c>
    </row>
    <row r="55" spans="7:23" x14ac:dyDescent="0.2">
      <c r="G55" s="34" t="s">
        <v>149</v>
      </c>
      <c r="H55" s="14"/>
      <c r="I55" s="15"/>
      <c r="J55" s="16">
        <f t="shared" si="2"/>
        <v>0.45416666666666655</v>
      </c>
      <c r="K55" s="66">
        <v>6.9444444444444447E-4</v>
      </c>
    </row>
    <row r="56" spans="7:23" x14ac:dyDescent="0.2">
      <c r="G56" s="52" t="s">
        <v>150</v>
      </c>
      <c r="H56" s="53"/>
      <c r="I56" s="54" t="s">
        <v>17</v>
      </c>
      <c r="J56" s="93">
        <f t="shared" si="2"/>
        <v>0.45486111111111099</v>
      </c>
      <c r="K56" s="105">
        <v>6.9444444444444447E-4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DD44-E85A-4C60-8C80-43B4CB4798DE}">
  <dimension ref="A1:AA59"/>
  <sheetViews>
    <sheetView tabSelected="1" workbookViewId="0">
      <selection activeCell="R32" sqref="R32"/>
    </sheetView>
  </sheetViews>
  <sheetFormatPr baseColWidth="10" defaultRowHeight="14.25" x14ac:dyDescent="0.2"/>
  <cols>
    <col min="5" max="5" width="11" style="2"/>
    <col min="10" max="10" width="11" style="2"/>
    <col min="15" max="15" width="11" style="2"/>
    <col min="20" max="20" width="11" style="2"/>
    <col min="25" max="25" width="11" style="2"/>
  </cols>
  <sheetData>
    <row r="1" spans="1:27" ht="25.5" x14ac:dyDescent="0.35">
      <c r="A1" s="1" t="s">
        <v>306</v>
      </c>
    </row>
    <row r="5" spans="1:27" ht="23.25" x14ac:dyDescent="0.35">
      <c r="A5" s="3" t="s">
        <v>291</v>
      </c>
      <c r="B5" s="56"/>
      <c r="C5" s="56"/>
    </row>
    <row r="10" spans="1:27" s="9" customFormat="1" ht="18" x14ac:dyDescent="0.25">
      <c r="A10" s="5"/>
      <c r="B10" s="8" t="s">
        <v>154</v>
      </c>
      <c r="C10" s="7"/>
      <c r="D10" s="5"/>
      <c r="E10" s="47"/>
      <c r="F10" s="5"/>
      <c r="G10" s="8" t="s">
        <v>154</v>
      </c>
      <c r="H10" s="7"/>
      <c r="I10" s="5"/>
      <c r="J10" s="47"/>
      <c r="K10" s="5"/>
      <c r="L10" s="8" t="s">
        <v>154</v>
      </c>
      <c r="M10" s="7"/>
      <c r="N10" s="5"/>
      <c r="O10" s="47"/>
      <c r="P10" s="5"/>
      <c r="Q10" s="8" t="s">
        <v>154</v>
      </c>
      <c r="R10" s="7"/>
      <c r="S10" s="5"/>
      <c r="T10" s="47"/>
      <c r="U10" s="5"/>
      <c r="V10" s="8" t="s">
        <v>154</v>
      </c>
      <c r="W10" s="7"/>
      <c r="X10" s="5"/>
      <c r="Y10" s="47"/>
      <c r="Z10" s="5"/>
      <c r="AA10" s="5"/>
    </row>
    <row r="12" spans="1:27" x14ac:dyDescent="0.2">
      <c r="A12" s="140" t="s">
        <v>5</v>
      </c>
      <c r="B12" s="146" t="s">
        <v>230</v>
      </c>
      <c r="C12" s="141"/>
      <c r="D12" s="142"/>
      <c r="F12" s="140" t="s">
        <v>292</v>
      </c>
      <c r="G12" s="141" t="s">
        <v>230</v>
      </c>
      <c r="H12" s="141"/>
      <c r="I12" s="142"/>
      <c r="K12" s="140" t="s">
        <v>292</v>
      </c>
      <c r="L12" s="141" t="s">
        <v>293</v>
      </c>
      <c r="M12" s="141"/>
      <c r="N12" s="142"/>
      <c r="P12" s="140" t="s">
        <v>292</v>
      </c>
      <c r="Q12" s="141" t="s">
        <v>294</v>
      </c>
      <c r="R12" s="141"/>
      <c r="S12" s="142"/>
      <c r="U12" s="140" t="s">
        <v>292</v>
      </c>
      <c r="V12" s="141" t="s">
        <v>295</v>
      </c>
      <c r="W12" s="141"/>
      <c r="X12" s="142"/>
    </row>
    <row r="13" spans="1:27" x14ac:dyDescent="0.2">
      <c r="A13" s="143" t="s">
        <v>10</v>
      </c>
      <c r="B13" s="144" t="s">
        <v>107</v>
      </c>
      <c r="C13" s="144"/>
      <c r="D13" s="145"/>
      <c r="F13" s="143" t="s">
        <v>187</v>
      </c>
      <c r="G13" s="144" t="s">
        <v>9</v>
      </c>
      <c r="H13" s="144"/>
      <c r="I13" s="145"/>
      <c r="K13" s="143" t="s">
        <v>187</v>
      </c>
      <c r="L13" s="144" t="s">
        <v>9</v>
      </c>
      <c r="M13" s="144"/>
      <c r="N13" s="145"/>
      <c r="P13" s="143" t="s">
        <v>187</v>
      </c>
      <c r="Q13" s="144" t="s">
        <v>9</v>
      </c>
      <c r="R13" s="144"/>
      <c r="S13" s="145"/>
      <c r="U13" s="143" t="s">
        <v>187</v>
      </c>
      <c r="V13" s="144" t="s">
        <v>9</v>
      </c>
      <c r="W13" s="144"/>
      <c r="X13" s="145"/>
    </row>
    <row r="15" spans="1:27" x14ac:dyDescent="0.2">
      <c r="A15" s="19" t="s">
        <v>296</v>
      </c>
      <c r="B15" s="20"/>
      <c r="C15" s="21" t="s">
        <v>13</v>
      </c>
      <c r="D15" s="22">
        <v>0.4375</v>
      </c>
      <c r="E15" s="23"/>
      <c r="F15" s="19" t="s">
        <v>296</v>
      </c>
      <c r="G15" s="20"/>
      <c r="H15" s="21" t="s">
        <v>13</v>
      </c>
      <c r="I15" s="22">
        <v>0.4375</v>
      </c>
      <c r="J15" s="23"/>
      <c r="K15" s="49" t="s">
        <v>5</v>
      </c>
      <c r="L15" s="18" t="s">
        <v>230</v>
      </c>
      <c r="M15" s="18"/>
      <c r="N15" s="67"/>
      <c r="O15" s="23"/>
      <c r="P15" s="49" t="s">
        <v>5</v>
      </c>
      <c r="Q15" s="18" t="s">
        <v>230</v>
      </c>
      <c r="R15" s="18"/>
      <c r="S15" s="67"/>
      <c r="U15" s="49" t="s">
        <v>5</v>
      </c>
      <c r="V15" s="18" t="s">
        <v>230</v>
      </c>
      <c r="W15" s="18"/>
      <c r="X15" s="67"/>
    </row>
    <row r="16" spans="1:27" x14ac:dyDescent="0.2">
      <c r="A16" s="25" t="s">
        <v>297</v>
      </c>
      <c r="B16" s="26"/>
      <c r="C16" s="27"/>
      <c r="D16" s="28">
        <f t="shared" ref="D16:D32" si="0">D15+E16</f>
        <v>0.44166666666666665</v>
      </c>
      <c r="E16" s="23">
        <v>4.1666666666666666E-3</v>
      </c>
      <c r="F16" s="25" t="s">
        <v>297</v>
      </c>
      <c r="G16" s="26"/>
      <c r="H16" s="27"/>
      <c r="I16" s="28">
        <f t="shared" ref="I16:I32" si="1">I15+J16</f>
        <v>0.44166666666666665</v>
      </c>
      <c r="J16" s="23">
        <v>4.1666666666666666E-3</v>
      </c>
      <c r="K16" s="57" t="s">
        <v>296</v>
      </c>
      <c r="L16" s="58"/>
      <c r="M16" s="59" t="s">
        <v>13</v>
      </c>
      <c r="N16" s="60">
        <v>0.4375</v>
      </c>
      <c r="O16" s="23">
        <v>4.1666666666666666E-3</v>
      </c>
      <c r="P16" s="19" t="s">
        <v>296</v>
      </c>
      <c r="Q16" s="20"/>
      <c r="R16" s="21" t="s">
        <v>13</v>
      </c>
      <c r="S16" s="22">
        <v>0.4375</v>
      </c>
      <c r="T16" s="23"/>
      <c r="U16" s="19" t="s">
        <v>296</v>
      </c>
      <c r="V16" s="20"/>
      <c r="W16" s="21" t="s">
        <v>13</v>
      </c>
      <c r="X16" s="22">
        <v>0.4375</v>
      </c>
      <c r="Y16" s="23"/>
    </row>
    <row r="17" spans="1:25" x14ac:dyDescent="0.2">
      <c r="A17" s="34" t="s">
        <v>298</v>
      </c>
      <c r="B17" s="14"/>
      <c r="C17" s="15"/>
      <c r="D17" s="35">
        <f t="shared" si="0"/>
        <v>0.44236111111111109</v>
      </c>
      <c r="E17" s="23">
        <v>6.9444444444444447E-4</v>
      </c>
      <c r="F17" s="34" t="s">
        <v>298</v>
      </c>
      <c r="G17" s="14"/>
      <c r="H17" s="15"/>
      <c r="I17" s="35">
        <f t="shared" si="1"/>
        <v>0.44236111111111109</v>
      </c>
      <c r="J17" s="23">
        <v>6.9444444444444447E-4</v>
      </c>
      <c r="K17" s="34" t="s">
        <v>297</v>
      </c>
      <c r="L17" s="14"/>
      <c r="M17" s="15"/>
      <c r="N17" s="35">
        <f t="shared" ref="N17:N33" si="2">N16+O16</f>
        <v>0.44166666666666665</v>
      </c>
      <c r="O17" s="23">
        <v>6.9444444444444447E-4</v>
      </c>
      <c r="P17" s="25" t="s">
        <v>297</v>
      </c>
      <c r="Q17" s="26"/>
      <c r="R17" s="27"/>
      <c r="S17" s="28">
        <f t="shared" ref="S17:S23" si="3">S16+T17</f>
        <v>0.44166666666666665</v>
      </c>
      <c r="T17" s="23">
        <v>4.1666666666666666E-3</v>
      </c>
      <c r="U17" s="25" t="s">
        <v>297</v>
      </c>
      <c r="V17" s="26"/>
      <c r="W17" s="27"/>
      <c r="X17" s="28">
        <f t="shared" ref="X17:X33" si="4">X16+Y17</f>
        <v>0.44166666666666665</v>
      </c>
      <c r="Y17" s="23">
        <v>4.1666666666666666E-3</v>
      </c>
    </row>
    <row r="18" spans="1:25" x14ac:dyDescent="0.2">
      <c r="A18" s="25" t="s">
        <v>299</v>
      </c>
      <c r="B18" s="26"/>
      <c r="C18" s="27"/>
      <c r="D18" s="28">
        <f t="shared" si="0"/>
        <v>0.44305555555555554</v>
      </c>
      <c r="E18" s="23">
        <v>6.9444444444444447E-4</v>
      </c>
      <c r="F18" s="25" t="s">
        <v>299</v>
      </c>
      <c r="G18" s="26"/>
      <c r="H18" s="27"/>
      <c r="I18" s="28">
        <f t="shared" si="1"/>
        <v>0.44305555555555554</v>
      </c>
      <c r="J18" s="23">
        <v>6.9444444444444447E-4</v>
      </c>
      <c r="K18" s="25" t="s">
        <v>298</v>
      </c>
      <c r="L18" s="26"/>
      <c r="M18" s="27"/>
      <c r="N18" s="28">
        <f t="shared" si="2"/>
        <v>0.44236111111111109</v>
      </c>
      <c r="O18" s="23">
        <v>6.9444444444444447E-4</v>
      </c>
      <c r="P18" s="34" t="s">
        <v>298</v>
      </c>
      <c r="Q18" s="14"/>
      <c r="R18" s="15"/>
      <c r="S18" s="35">
        <f t="shared" si="3"/>
        <v>0.44236111111111109</v>
      </c>
      <c r="T18" s="23">
        <v>6.9444444444444447E-4</v>
      </c>
      <c r="U18" s="34" t="s">
        <v>298</v>
      </c>
      <c r="V18" s="14"/>
      <c r="W18" s="15"/>
      <c r="X18" s="35">
        <f t="shared" si="4"/>
        <v>0.44236111111111109</v>
      </c>
      <c r="Y18" s="23">
        <v>6.9444444444444447E-4</v>
      </c>
    </row>
    <row r="19" spans="1:25" x14ac:dyDescent="0.2">
      <c r="A19" s="34" t="s">
        <v>300</v>
      </c>
      <c r="B19" s="14"/>
      <c r="C19" s="15"/>
      <c r="D19" s="35">
        <f t="shared" si="0"/>
        <v>0.44444444444444442</v>
      </c>
      <c r="E19" s="23">
        <v>1.3888888888888889E-3</v>
      </c>
      <c r="F19" s="34" t="s">
        <v>300</v>
      </c>
      <c r="G19" s="14"/>
      <c r="H19" s="15"/>
      <c r="I19" s="35">
        <f t="shared" si="1"/>
        <v>0.44444444444444442</v>
      </c>
      <c r="J19" s="23">
        <v>1.3888888888888889E-3</v>
      </c>
      <c r="K19" s="34" t="s">
        <v>299</v>
      </c>
      <c r="L19" s="14"/>
      <c r="M19" s="15"/>
      <c r="N19" s="35">
        <f t="shared" si="2"/>
        <v>0.44305555555555554</v>
      </c>
      <c r="O19" s="23">
        <v>1.3888888888888889E-3</v>
      </c>
      <c r="P19" s="25" t="s">
        <v>299</v>
      </c>
      <c r="Q19" s="26"/>
      <c r="R19" s="27"/>
      <c r="S19" s="28">
        <f t="shared" si="3"/>
        <v>0.44305555555555554</v>
      </c>
      <c r="T19" s="23">
        <v>6.9444444444444447E-4</v>
      </c>
      <c r="U19" s="25" t="s">
        <v>299</v>
      </c>
      <c r="V19" s="26"/>
      <c r="W19" s="27"/>
      <c r="X19" s="28">
        <f t="shared" si="4"/>
        <v>0.44305555555555554</v>
      </c>
      <c r="Y19" s="23">
        <v>6.9444444444444447E-4</v>
      </c>
    </row>
    <row r="20" spans="1:25" x14ac:dyDescent="0.2">
      <c r="A20" s="25" t="s">
        <v>301</v>
      </c>
      <c r="B20" s="26"/>
      <c r="C20" s="27"/>
      <c r="D20" s="28">
        <f t="shared" si="0"/>
        <v>0.44652777777777775</v>
      </c>
      <c r="E20" s="23">
        <v>2.0833333333333333E-3</v>
      </c>
      <c r="F20" s="25" t="s">
        <v>301</v>
      </c>
      <c r="G20" s="26"/>
      <c r="H20" s="27"/>
      <c r="I20" s="28">
        <f t="shared" si="1"/>
        <v>0.44652777777777775</v>
      </c>
      <c r="J20" s="23">
        <v>2.0833333333333333E-3</v>
      </c>
      <c r="K20" s="25" t="s">
        <v>300</v>
      </c>
      <c r="L20" s="26"/>
      <c r="M20" s="27"/>
      <c r="N20" s="28">
        <f t="shared" si="2"/>
        <v>0.44444444444444442</v>
      </c>
      <c r="O20" s="23">
        <v>2.0833333333333333E-3</v>
      </c>
      <c r="P20" s="34" t="s">
        <v>300</v>
      </c>
      <c r="Q20" s="14"/>
      <c r="R20" s="15"/>
      <c r="S20" s="35">
        <f t="shared" si="3"/>
        <v>0.44444444444444442</v>
      </c>
      <c r="T20" s="23">
        <v>1.3888888888888889E-3</v>
      </c>
      <c r="U20" s="34" t="s">
        <v>300</v>
      </c>
      <c r="V20" s="14"/>
      <c r="W20" s="15"/>
      <c r="X20" s="35">
        <f t="shared" si="4"/>
        <v>0.44444444444444442</v>
      </c>
      <c r="Y20" s="23">
        <v>1.3888888888888889E-3</v>
      </c>
    </row>
    <row r="21" spans="1:25" x14ac:dyDescent="0.2">
      <c r="A21" s="34" t="s">
        <v>99</v>
      </c>
      <c r="B21" s="14"/>
      <c r="C21" s="15"/>
      <c r="D21" s="35">
        <f t="shared" si="0"/>
        <v>0.44791666666666663</v>
      </c>
      <c r="E21" s="23">
        <v>1.3888888888888889E-3</v>
      </c>
      <c r="F21" s="34" t="s">
        <v>99</v>
      </c>
      <c r="G21" s="14"/>
      <c r="H21" s="15"/>
      <c r="I21" s="35">
        <f t="shared" si="1"/>
        <v>0.44791666666666663</v>
      </c>
      <c r="J21" s="23">
        <v>1.3888888888888889E-3</v>
      </c>
      <c r="K21" s="34" t="s">
        <v>301</v>
      </c>
      <c r="L21" s="14"/>
      <c r="M21" s="15"/>
      <c r="N21" s="35">
        <f t="shared" si="2"/>
        <v>0.44652777777777775</v>
      </c>
      <c r="O21" s="23">
        <v>1.3888888888888889E-3</v>
      </c>
      <c r="P21" s="25" t="s">
        <v>301</v>
      </c>
      <c r="Q21" s="26"/>
      <c r="R21" s="27"/>
      <c r="S21" s="28">
        <f t="shared" si="3"/>
        <v>0.44652777777777775</v>
      </c>
      <c r="T21" s="23">
        <v>2.0833333333333333E-3</v>
      </c>
      <c r="U21" s="25" t="s">
        <v>301</v>
      </c>
      <c r="V21" s="26"/>
      <c r="W21" s="27"/>
      <c r="X21" s="28">
        <f t="shared" si="4"/>
        <v>0.44652777777777775</v>
      </c>
      <c r="Y21" s="23">
        <v>2.0833333333333333E-3</v>
      </c>
    </row>
    <row r="22" spans="1:25" x14ac:dyDescent="0.2">
      <c r="A22" s="25" t="s">
        <v>97</v>
      </c>
      <c r="B22" s="26"/>
      <c r="C22" s="27"/>
      <c r="D22" s="28">
        <f t="shared" si="0"/>
        <v>0.44930555555555551</v>
      </c>
      <c r="E22" s="23">
        <v>1.3888888888888889E-3</v>
      </c>
      <c r="F22" s="25" t="s">
        <v>97</v>
      </c>
      <c r="G22" s="26"/>
      <c r="H22" s="27"/>
      <c r="I22" s="28">
        <f t="shared" si="1"/>
        <v>0.44930555555555551</v>
      </c>
      <c r="J22" s="23">
        <v>1.3888888888888889E-3</v>
      </c>
      <c r="K22" s="25" t="s">
        <v>99</v>
      </c>
      <c r="L22" s="26"/>
      <c r="M22" s="27"/>
      <c r="N22" s="28">
        <f t="shared" si="2"/>
        <v>0.44791666666666663</v>
      </c>
      <c r="O22" s="23">
        <v>1.3888888888888889E-3</v>
      </c>
      <c r="P22" s="34" t="s">
        <v>99</v>
      </c>
      <c r="Q22" s="14"/>
      <c r="R22" s="15"/>
      <c r="S22" s="35">
        <f t="shared" si="3"/>
        <v>0.44791666666666663</v>
      </c>
      <c r="T22" s="23">
        <v>1.3888888888888889E-3</v>
      </c>
      <c r="U22" s="34" t="s">
        <v>99</v>
      </c>
      <c r="V22" s="14"/>
      <c r="W22" s="15"/>
      <c r="X22" s="35">
        <f t="shared" si="4"/>
        <v>0.44791666666666663</v>
      </c>
      <c r="Y22" s="23">
        <v>1.3888888888888889E-3</v>
      </c>
    </row>
    <row r="23" spans="1:25" x14ac:dyDescent="0.2">
      <c r="A23" s="25" t="s">
        <v>96</v>
      </c>
      <c r="B23" s="26"/>
      <c r="C23" s="27"/>
      <c r="D23" s="28">
        <f t="shared" si="0"/>
        <v>0.4506944444444444</v>
      </c>
      <c r="E23" s="23">
        <v>1.3888888888888889E-3</v>
      </c>
      <c r="F23" s="25" t="s">
        <v>96</v>
      </c>
      <c r="G23" s="26"/>
      <c r="H23" s="27"/>
      <c r="I23" s="28">
        <f t="shared" si="1"/>
        <v>0.4506944444444444</v>
      </c>
      <c r="J23" s="23">
        <v>1.3888888888888889E-3</v>
      </c>
      <c r="K23" s="34" t="s">
        <v>97</v>
      </c>
      <c r="L23" s="14"/>
      <c r="M23" s="15"/>
      <c r="N23" s="35">
        <f t="shared" si="2"/>
        <v>0.44930555555555551</v>
      </c>
      <c r="O23" s="23">
        <v>1.3888888888888889E-3</v>
      </c>
      <c r="P23" s="52" t="s">
        <v>97</v>
      </c>
      <c r="Q23" s="53"/>
      <c r="R23" s="54" t="s">
        <v>17</v>
      </c>
      <c r="S23" s="55">
        <f t="shared" si="3"/>
        <v>0.44930555555555551</v>
      </c>
      <c r="T23" s="23">
        <v>1.3888888888888889E-3</v>
      </c>
      <c r="U23" s="25" t="s">
        <v>97</v>
      </c>
      <c r="V23" s="26"/>
      <c r="W23" s="27"/>
      <c r="X23" s="28">
        <f t="shared" si="4"/>
        <v>0.44930555555555551</v>
      </c>
      <c r="Y23" s="23">
        <v>1.3888888888888889E-3</v>
      </c>
    </row>
    <row r="24" spans="1:25" x14ac:dyDescent="0.2">
      <c r="A24" s="34" t="s">
        <v>95</v>
      </c>
      <c r="B24" s="14"/>
      <c r="C24" s="15"/>
      <c r="D24" s="35">
        <f t="shared" si="0"/>
        <v>0.45138888888888884</v>
      </c>
      <c r="E24" s="23">
        <v>6.9444444444444447E-4</v>
      </c>
      <c r="F24" s="34" t="s">
        <v>95</v>
      </c>
      <c r="G24" s="14"/>
      <c r="H24" s="15"/>
      <c r="I24" s="35">
        <f t="shared" si="1"/>
        <v>0.45138888888888884</v>
      </c>
      <c r="J24" s="23">
        <v>6.9444444444444447E-4</v>
      </c>
      <c r="K24" s="34" t="s">
        <v>96</v>
      </c>
      <c r="L24" s="14"/>
      <c r="M24" s="15"/>
      <c r="N24" s="35">
        <f t="shared" si="2"/>
        <v>0.4506944444444444</v>
      </c>
      <c r="O24" s="23">
        <v>6.9444444444444447E-4</v>
      </c>
      <c r="P24" s="65"/>
      <c r="S24" s="66"/>
      <c r="T24" s="23"/>
      <c r="U24" s="25" t="s">
        <v>96</v>
      </c>
      <c r="V24" s="26"/>
      <c r="W24" s="27"/>
      <c r="X24" s="28">
        <f t="shared" si="4"/>
        <v>0.4506944444444444</v>
      </c>
      <c r="Y24" s="23">
        <v>1.3888888888888889E-3</v>
      </c>
    </row>
    <row r="25" spans="1:25" x14ac:dyDescent="0.2">
      <c r="A25" s="25" t="s">
        <v>93</v>
      </c>
      <c r="B25" s="26"/>
      <c r="C25" s="27"/>
      <c r="D25" s="28">
        <f t="shared" si="0"/>
        <v>0.45277777777777772</v>
      </c>
      <c r="E25" s="23">
        <v>1.3888888888888889E-3</v>
      </c>
      <c r="F25" s="25" t="s">
        <v>93</v>
      </c>
      <c r="G25" s="26"/>
      <c r="H25" s="27"/>
      <c r="I25" s="28">
        <f t="shared" si="1"/>
        <v>0.45277777777777772</v>
      </c>
      <c r="J25" s="23">
        <v>1.3888888888888889E-3</v>
      </c>
      <c r="K25" s="25" t="s">
        <v>95</v>
      </c>
      <c r="L25" s="26"/>
      <c r="M25" s="27"/>
      <c r="N25" s="28">
        <f t="shared" si="2"/>
        <v>0.45138888888888884</v>
      </c>
      <c r="O25" s="23">
        <v>1.3888888888888889E-3</v>
      </c>
      <c r="P25" s="92" t="s">
        <v>325</v>
      </c>
      <c r="S25" s="79"/>
      <c r="T25" s="23"/>
      <c r="U25" s="34" t="s">
        <v>95</v>
      </c>
      <c r="V25" s="14"/>
      <c r="W25" s="15"/>
      <c r="X25" s="35">
        <f t="shared" si="4"/>
        <v>0.45138888888888884</v>
      </c>
      <c r="Y25" s="23">
        <v>6.9444444444444447E-4</v>
      </c>
    </row>
    <row r="26" spans="1:25" x14ac:dyDescent="0.2">
      <c r="A26" s="34" t="s">
        <v>91</v>
      </c>
      <c r="B26" s="14"/>
      <c r="C26" s="15"/>
      <c r="D26" s="35">
        <f t="shared" si="0"/>
        <v>0.45416666666666661</v>
      </c>
      <c r="E26" s="23">
        <v>1.3888888888888889E-3</v>
      </c>
      <c r="F26" s="34" t="s">
        <v>91</v>
      </c>
      <c r="G26" s="14"/>
      <c r="H26" s="15"/>
      <c r="I26" s="35">
        <f t="shared" si="1"/>
        <v>0.45416666666666661</v>
      </c>
      <c r="J26" s="23">
        <v>1.3888888888888889E-3</v>
      </c>
      <c r="K26" s="34" t="s">
        <v>93</v>
      </c>
      <c r="L26" s="14"/>
      <c r="M26" s="15"/>
      <c r="N26" s="35">
        <f t="shared" si="2"/>
        <v>0.45277777777777772</v>
      </c>
      <c r="O26" s="23">
        <v>1.3888888888888889E-3</v>
      </c>
      <c r="P26" s="65"/>
      <c r="S26" s="79"/>
      <c r="U26" s="25" t="s">
        <v>93</v>
      </c>
      <c r="V26" s="26"/>
      <c r="W26" s="27"/>
      <c r="X26" s="28">
        <f t="shared" si="4"/>
        <v>0.45277777777777772</v>
      </c>
      <c r="Y26" s="23">
        <v>1.3888888888888889E-3</v>
      </c>
    </row>
    <row r="27" spans="1:25" x14ac:dyDescent="0.2">
      <c r="A27" s="25" t="s">
        <v>89</v>
      </c>
      <c r="B27" s="26"/>
      <c r="C27" s="27"/>
      <c r="D27" s="28">
        <f t="shared" si="0"/>
        <v>0.45555555555555549</v>
      </c>
      <c r="E27" s="23">
        <v>1.3888888888888889E-3</v>
      </c>
      <c r="F27" s="25" t="s">
        <v>89</v>
      </c>
      <c r="G27" s="26"/>
      <c r="H27" s="27"/>
      <c r="I27" s="28">
        <f t="shared" si="1"/>
        <v>0.45555555555555549</v>
      </c>
      <c r="J27" s="23">
        <v>1.3888888888888889E-3</v>
      </c>
      <c r="K27" s="25" t="s">
        <v>91</v>
      </c>
      <c r="L27" s="26"/>
      <c r="M27" s="27"/>
      <c r="N27" s="28">
        <f t="shared" si="2"/>
        <v>0.45416666666666661</v>
      </c>
      <c r="O27" s="23">
        <v>1.3888888888888889E-3</v>
      </c>
      <c r="P27" s="49" t="s">
        <v>5</v>
      </c>
      <c r="Q27" s="18" t="s">
        <v>66</v>
      </c>
      <c r="R27" s="18"/>
      <c r="S27" s="67"/>
      <c r="T27" s="23"/>
      <c r="U27" s="34" t="s">
        <v>91</v>
      </c>
      <c r="V27" s="14"/>
      <c r="W27" s="15"/>
      <c r="X27" s="35">
        <f t="shared" si="4"/>
        <v>0.45416666666666661</v>
      </c>
      <c r="Y27" s="23">
        <v>1.3888888888888889E-3</v>
      </c>
    </row>
    <row r="28" spans="1:25" x14ac:dyDescent="0.2">
      <c r="A28" s="34" t="s">
        <v>81</v>
      </c>
      <c r="B28" s="14"/>
      <c r="C28" s="15"/>
      <c r="D28" s="35">
        <f t="shared" si="0"/>
        <v>0.45624999999999993</v>
      </c>
      <c r="E28" s="23">
        <v>6.9444444444444447E-4</v>
      </c>
      <c r="F28" s="34" t="s">
        <v>81</v>
      </c>
      <c r="G28" s="14"/>
      <c r="H28" s="15"/>
      <c r="I28" s="35">
        <f t="shared" si="1"/>
        <v>0.45624999999999993</v>
      </c>
      <c r="J28" s="23">
        <v>6.9444444444444447E-4</v>
      </c>
      <c r="K28" s="34" t="s">
        <v>89</v>
      </c>
      <c r="L28" s="14"/>
      <c r="M28" s="15"/>
      <c r="N28" s="35">
        <f t="shared" si="2"/>
        <v>0.45555555555555549</v>
      </c>
      <c r="O28" s="23">
        <v>6.9444444444444447E-4</v>
      </c>
      <c r="P28" s="34" t="s">
        <v>97</v>
      </c>
      <c r="Q28" s="14"/>
      <c r="R28" s="15" t="s">
        <v>13</v>
      </c>
      <c r="S28" s="35">
        <f>S23+T28</f>
        <v>0.44930555555555551</v>
      </c>
      <c r="T28" s="23">
        <v>0</v>
      </c>
      <c r="U28" s="25" t="s">
        <v>89</v>
      </c>
      <c r="V28" s="26"/>
      <c r="W28" s="27"/>
      <c r="X28" s="28">
        <f t="shared" si="4"/>
        <v>0.45555555555555549</v>
      </c>
      <c r="Y28" s="23">
        <v>1.3888888888888889E-3</v>
      </c>
    </row>
    <row r="29" spans="1:25" x14ac:dyDescent="0.2">
      <c r="A29" s="25" t="s">
        <v>84</v>
      </c>
      <c r="B29" s="26"/>
      <c r="C29" s="27"/>
      <c r="D29" s="28">
        <f t="shared" si="0"/>
        <v>0.45694444444444438</v>
      </c>
      <c r="E29" s="23">
        <v>6.9444444444444447E-4</v>
      </c>
      <c r="F29" s="25" t="s">
        <v>84</v>
      </c>
      <c r="G29" s="26"/>
      <c r="H29" s="27"/>
      <c r="I29" s="28">
        <f t="shared" si="1"/>
        <v>0.45694444444444438</v>
      </c>
      <c r="J29" s="23">
        <v>6.9444444444444447E-4</v>
      </c>
      <c r="K29" s="25" t="s">
        <v>81</v>
      </c>
      <c r="L29" s="26"/>
      <c r="M29" s="27"/>
      <c r="N29" s="28">
        <f t="shared" si="2"/>
        <v>0.45624999999999993</v>
      </c>
      <c r="O29" s="23">
        <v>6.9444444444444447E-4</v>
      </c>
      <c r="P29" s="25" t="s">
        <v>96</v>
      </c>
      <c r="Q29" s="26"/>
      <c r="R29" s="27"/>
      <c r="S29" s="28">
        <f t="shared" ref="S29:S43" si="5">S28+T29</f>
        <v>0.4506944444444444</v>
      </c>
      <c r="T29" s="23">
        <v>1.3888888888888889E-3</v>
      </c>
      <c r="U29" s="34" t="s">
        <v>81</v>
      </c>
      <c r="V29" s="14"/>
      <c r="W29" s="15"/>
      <c r="X29" s="35">
        <f t="shared" si="4"/>
        <v>0.45624999999999993</v>
      </c>
      <c r="Y29" s="23">
        <v>6.9444444444444447E-4</v>
      </c>
    </row>
    <row r="30" spans="1:25" x14ac:dyDescent="0.2">
      <c r="A30" s="34" t="s">
        <v>236</v>
      </c>
      <c r="B30" s="14"/>
      <c r="C30" s="15"/>
      <c r="D30" s="35">
        <f t="shared" si="0"/>
        <v>0.45763888888888882</v>
      </c>
      <c r="E30" s="23">
        <v>6.9444444444444447E-4</v>
      </c>
      <c r="F30" s="34" t="s">
        <v>236</v>
      </c>
      <c r="G30" s="14"/>
      <c r="H30" s="15"/>
      <c r="I30" s="35">
        <f t="shared" si="1"/>
        <v>0.45763888888888882</v>
      </c>
      <c r="J30" s="23">
        <v>6.9444444444444447E-4</v>
      </c>
      <c r="K30" s="34" t="s">
        <v>84</v>
      </c>
      <c r="L30" s="14"/>
      <c r="M30" s="15"/>
      <c r="N30" s="35">
        <f t="shared" si="2"/>
        <v>0.45694444444444438</v>
      </c>
      <c r="O30" s="23">
        <v>6.9444444444444447E-4</v>
      </c>
      <c r="P30" s="34" t="s">
        <v>83</v>
      </c>
      <c r="Q30" s="14"/>
      <c r="R30" s="15"/>
      <c r="S30" s="35">
        <f t="shared" si="5"/>
        <v>0.45416666666666661</v>
      </c>
      <c r="T30" s="23">
        <v>3.472222222222222E-3</v>
      </c>
      <c r="U30" s="25" t="s">
        <v>84</v>
      </c>
      <c r="V30" s="26"/>
      <c r="W30" s="27"/>
      <c r="X30" s="28">
        <f t="shared" si="4"/>
        <v>0.45694444444444438</v>
      </c>
      <c r="Y30" s="23">
        <v>6.9444444444444447E-4</v>
      </c>
    </row>
    <row r="31" spans="1:25" x14ac:dyDescent="0.2">
      <c r="A31" s="25" t="s">
        <v>200</v>
      </c>
      <c r="B31" s="26"/>
      <c r="C31" s="27"/>
      <c r="D31" s="28">
        <f t="shared" si="0"/>
        <v>0.45833333333333326</v>
      </c>
      <c r="E31" s="23">
        <v>6.9444444444444447E-4</v>
      </c>
      <c r="F31" s="25" t="s">
        <v>200</v>
      </c>
      <c r="G31" s="26"/>
      <c r="H31" s="27"/>
      <c r="I31" s="28">
        <f t="shared" si="1"/>
        <v>0.45833333333333326</v>
      </c>
      <c r="J31" s="23">
        <v>6.9444444444444447E-4</v>
      </c>
      <c r="K31" s="25" t="s">
        <v>236</v>
      </c>
      <c r="L31" s="26"/>
      <c r="M31" s="27"/>
      <c r="N31" s="28">
        <f t="shared" si="2"/>
        <v>0.45763888888888882</v>
      </c>
      <c r="O31" s="23">
        <v>6.9444444444444447E-4</v>
      </c>
      <c r="P31" s="25" t="s">
        <v>80</v>
      </c>
      <c r="Q31" s="26"/>
      <c r="R31" s="27"/>
      <c r="S31" s="28">
        <f t="shared" si="5"/>
        <v>0.45694444444444438</v>
      </c>
      <c r="T31" s="23">
        <v>2.7777777777777779E-3</v>
      </c>
      <c r="U31" s="34" t="s">
        <v>236</v>
      </c>
      <c r="V31" s="14"/>
      <c r="W31" s="15"/>
      <c r="X31" s="35">
        <f t="shared" si="4"/>
        <v>0.45763888888888882</v>
      </c>
      <c r="Y31" s="23">
        <v>6.9444444444444447E-4</v>
      </c>
    </row>
    <row r="32" spans="1:25" x14ac:dyDescent="0.2">
      <c r="A32" s="45" t="s">
        <v>177</v>
      </c>
      <c r="B32" s="42"/>
      <c r="C32" s="43" t="s">
        <v>17</v>
      </c>
      <c r="D32" s="46">
        <f t="shared" si="0"/>
        <v>0.45972222222222214</v>
      </c>
      <c r="E32" s="23">
        <v>1.3888888888888889E-3</v>
      </c>
      <c r="F32" s="45" t="s">
        <v>177</v>
      </c>
      <c r="G32" s="42"/>
      <c r="H32" s="43" t="s">
        <v>17</v>
      </c>
      <c r="I32" s="46">
        <f t="shared" si="1"/>
        <v>0.45972222222222214</v>
      </c>
      <c r="J32" s="23">
        <v>1.3888888888888889E-3</v>
      </c>
      <c r="K32" s="34" t="s">
        <v>200</v>
      </c>
      <c r="L32" s="14"/>
      <c r="M32" s="15"/>
      <c r="N32" s="35">
        <f t="shared" si="2"/>
        <v>0.45833333333333326</v>
      </c>
      <c r="O32" s="23">
        <v>1.3888888888888889E-3</v>
      </c>
      <c r="P32" s="34" t="s">
        <v>77</v>
      </c>
      <c r="Q32" s="14"/>
      <c r="R32" s="15"/>
      <c r="S32" s="35">
        <f t="shared" si="5"/>
        <v>0.45763888888888882</v>
      </c>
      <c r="T32" s="23">
        <v>6.9444444444444447E-4</v>
      </c>
      <c r="U32" s="25" t="s">
        <v>200</v>
      </c>
      <c r="V32" s="26"/>
      <c r="W32" s="27"/>
      <c r="X32" s="28">
        <f t="shared" si="4"/>
        <v>0.45833333333333326</v>
      </c>
      <c r="Y32" s="23">
        <v>6.9444444444444447E-4</v>
      </c>
    </row>
    <row r="33" spans="11:25" x14ac:dyDescent="0.2">
      <c r="K33" s="52" t="s">
        <v>177</v>
      </c>
      <c r="L33" s="53"/>
      <c r="M33" s="54" t="s">
        <v>17</v>
      </c>
      <c r="N33" s="55">
        <f t="shared" si="2"/>
        <v>0.45972222222222214</v>
      </c>
      <c r="P33" s="25" t="s">
        <v>71</v>
      </c>
      <c r="Q33" s="26"/>
      <c r="R33" s="27"/>
      <c r="S33" s="28">
        <f t="shared" si="5"/>
        <v>0.4590277777777777</v>
      </c>
      <c r="T33" s="23">
        <v>1.3888888888888889E-3</v>
      </c>
      <c r="U33" s="45" t="s">
        <v>177</v>
      </c>
      <c r="V33" s="42"/>
      <c r="W33" s="43" t="s">
        <v>17</v>
      </c>
      <c r="X33" s="46">
        <f t="shared" si="4"/>
        <v>0.45972222222222214</v>
      </c>
      <c r="Y33" s="23">
        <v>1.3888888888888889E-3</v>
      </c>
    </row>
    <row r="34" spans="11:25" x14ac:dyDescent="0.2">
      <c r="K34" s="65"/>
      <c r="N34" s="79"/>
      <c r="P34" s="34" t="s">
        <v>68</v>
      </c>
      <c r="Q34" s="14"/>
      <c r="R34" s="15"/>
      <c r="S34" s="35">
        <f t="shared" si="5"/>
        <v>0.46249999999999991</v>
      </c>
      <c r="T34" s="23">
        <v>3.472222222222222E-3</v>
      </c>
      <c r="U34" s="65"/>
      <c r="X34" s="66"/>
      <c r="Y34" s="23"/>
    </row>
    <row r="35" spans="11:25" x14ac:dyDescent="0.2">
      <c r="K35" s="92" t="s">
        <v>324</v>
      </c>
      <c r="N35" s="79"/>
      <c r="P35" s="25" t="s">
        <v>69</v>
      </c>
      <c r="Q35" s="26"/>
      <c r="R35" s="27"/>
      <c r="S35" s="28">
        <f t="shared" si="5"/>
        <v>0.46319444444444435</v>
      </c>
      <c r="T35" s="23">
        <v>6.9444444444444447E-4</v>
      </c>
      <c r="U35" s="92" t="s">
        <v>326</v>
      </c>
      <c r="X35" s="79"/>
      <c r="Y35" s="23"/>
    </row>
    <row r="36" spans="11:25" x14ac:dyDescent="0.2">
      <c r="K36" s="65"/>
      <c r="N36" s="79"/>
      <c r="O36" s="23"/>
      <c r="P36" s="34" t="s">
        <v>79</v>
      </c>
      <c r="Q36" s="14"/>
      <c r="R36" s="15"/>
      <c r="S36" s="35">
        <f t="shared" si="5"/>
        <v>0.4638888888888888</v>
      </c>
      <c r="T36" s="23">
        <v>6.9444444444444447E-4</v>
      </c>
      <c r="U36" s="65"/>
      <c r="X36" s="79"/>
    </row>
    <row r="37" spans="11:25" x14ac:dyDescent="0.2">
      <c r="K37" s="49" t="s">
        <v>5</v>
      </c>
      <c r="L37" s="18" t="s">
        <v>251</v>
      </c>
      <c r="M37" s="18"/>
      <c r="N37" s="67"/>
      <c r="O37" s="23">
        <v>5.5555555555555558E-3</v>
      </c>
      <c r="P37" s="25" t="s">
        <v>82</v>
      </c>
      <c r="Q37" s="26"/>
      <c r="R37" s="27"/>
      <c r="S37" s="28">
        <f t="shared" si="5"/>
        <v>0.46527777777777768</v>
      </c>
      <c r="T37" s="23">
        <v>1.3888888888888889E-3</v>
      </c>
      <c r="U37" s="49" t="s">
        <v>5</v>
      </c>
      <c r="V37" s="18" t="s">
        <v>302</v>
      </c>
      <c r="W37" s="18"/>
      <c r="X37" s="67"/>
      <c r="Y37" s="23"/>
    </row>
    <row r="38" spans="11:25" x14ac:dyDescent="0.2">
      <c r="K38" s="25" t="s">
        <v>177</v>
      </c>
      <c r="L38" s="26"/>
      <c r="M38" s="27" t="s">
        <v>13</v>
      </c>
      <c r="N38" s="28">
        <v>0.46527777777777779</v>
      </c>
      <c r="O38" s="23">
        <v>2.0833333333333333E-3</v>
      </c>
      <c r="P38" s="34" t="s">
        <v>85</v>
      </c>
      <c r="Q38" s="14"/>
      <c r="R38" s="15"/>
      <c r="S38" s="35">
        <f t="shared" si="5"/>
        <v>0.46666666666666656</v>
      </c>
      <c r="T38" s="23">
        <v>1.3888888888888889E-3</v>
      </c>
      <c r="U38" s="34" t="s">
        <v>177</v>
      </c>
      <c r="V38" s="14"/>
      <c r="W38" s="15" t="s">
        <v>13</v>
      </c>
      <c r="X38" s="35">
        <f>X33+Y38</f>
        <v>0.46041666666666659</v>
      </c>
      <c r="Y38" s="23">
        <v>6.9444444444444447E-4</v>
      </c>
    </row>
    <row r="39" spans="11:25" ht="15" x14ac:dyDescent="0.25">
      <c r="K39" s="34" t="s">
        <v>173</v>
      </c>
      <c r="L39" s="14"/>
      <c r="M39" s="15"/>
      <c r="N39" s="35">
        <f t="shared" ref="N39:N59" si="6">N38+O38</f>
        <v>0.46736111111111112</v>
      </c>
      <c r="O39" s="73">
        <v>1.3888888888888889E-3</v>
      </c>
      <c r="P39" s="25" t="s">
        <v>87</v>
      </c>
      <c r="Q39" s="26"/>
      <c r="R39" s="27"/>
      <c r="S39" s="28">
        <f t="shared" si="5"/>
        <v>0.46736111111111101</v>
      </c>
      <c r="T39" s="23">
        <v>6.9444444444444447E-4</v>
      </c>
      <c r="U39" s="25" t="s">
        <v>194</v>
      </c>
      <c r="V39" s="26"/>
      <c r="W39" s="27"/>
      <c r="X39" s="28">
        <f t="shared" ref="X39:X54" si="7">X38+Y39</f>
        <v>0.46180555555555547</v>
      </c>
      <c r="Y39" s="23">
        <v>1.3888888888888889E-3</v>
      </c>
    </row>
    <row r="40" spans="11:25" x14ac:dyDescent="0.2">
      <c r="K40" s="71" t="s">
        <v>188</v>
      </c>
      <c r="L40" s="135"/>
      <c r="M40" s="136"/>
      <c r="N40" s="72">
        <f t="shared" si="6"/>
        <v>0.46875</v>
      </c>
      <c r="O40" s="23">
        <v>2.0833333333333333E-3</v>
      </c>
      <c r="P40" s="34" t="s">
        <v>92</v>
      </c>
      <c r="Q40" s="14"/>
      <c r="R40" s="15"/>
      <c r="S40" s="35">
        <f t="shared" si="5"/>
        <v>0.46805555555555545</v>
      </c>
      <c r="T40" s="23">
        <v>6.9444444444444447E-4</v>
      </c>
      <c r="U40" s="34" t="s">
        <v>94</v>
      </c>
      <c r="V40" s="14"/>
      <c r="W40" s="15"/>
      <c r="X40" s="35">
        <f t="shared" si="7"/>
        <v>0.46319444444444435</v>
      </c>
      <c r="Y40" s="23">
        <v>1.3888888888888889E-3</v>
      </c>
    </row>
    <row r="41" spans="11:25" x14ac:dyDescent="0.2">
      <c r="K41" s="34" t="s">
        <v>170</v>
      </c>
      <c r="L41" s="14"/>
      <c r="M41" s="15"/>
      <c r="N41" s="35">
        <f t="shared" si="6"/>
        <v>0.47083333333333333</v>
      </c>
      <c r="O41" s="23">
        <v>6.9444444444444447E-4</v>
      </c>
      <c r="P41" s="25" t="s">
        <v>94</v>
      </c>
      <c r="Q41" s="26"/>
      <c r="R41" s="27"/>
      <c r="S41" s="28">
        <f t="shared" si="5"/>
        <v>0.46874999999999989</v>
      </c>
      <c r="T41" s="23">
        <v>6.9444444444444447E-4</v>
      </c>
      <c r="U41" s="25" t="s">
        <v>92</v>
      </c>
      <c r="V41" s="26"/>
      <c r="W41" s="27"/>
      <c r="X41" s="28">
        <f t="shared" si="7"/>
        <v>0.4638888888888888</v>
      </c>
      <c r="Y41" s="23">
        <v>6.9444444444444447E-4</v>
      </c>
    </row>
    <row r="42" spans="11:25" x14ac:dyDescent="0.2">
      <c r="K42" s="25" t="s">
        <v>190</v>
      </c>
      <c r="L42" s="26"/>
      <c r="M42" s="27"/>
      <c r="N42" s="28">
        <f t="shared" si="6"/>
        <v>0.47152777777777777</v>
      </c>
      <c r="O42" s="23">
        <v>2.0833333333333333E-3</v>
      </c>
      <c r="P42" s="34" t="s">
        <v>194</v>
      </c>
      <c r="Q42" s="14"/>
      <c r="R42" s="15"/>
      <c r="S42" s="35">
        <f t="shared" si="5"/>
        <v>0.47013888888888877</v>
      </c>
      <c r="T42" s="23">
        <v>1.3888888888888889E-3</v>
      </c>
      <c r="U42" s="34" t="s">
        <v>87</v>
      </c>
      <c r="V42" s="14"/>
      <c r="W42" s="15"/>
      <c r="X42" s="35">
        <f t="shared" si="7"/>
        <v>0.46458333333333324</v>
      </c>
      <c r="Y42" s="23">
        <v>6.9444444444444447E-4</v>
      </c>
    </row>
    <row r="43" spans="11:25" x14ac:dyDescent="0.2">
      <c r="K43" s="34" t="s">
        <v>192</v>
      </c>
      <c r="L43" s="14"/>
      <c r="M43" s="15"/>
      <c r="N43" s="35">
        <f t="shared" si="6"/>
        <v>0.47361111111111109</v>
      </c>
      <c r="O43" s="23">
        <v>3.472222222222222E-3</v>
      </c>
      <c r="P43" s="52" t="s">
        <v>175</v>
      </c>
      <c r="Q43" s="53"/>
      <c r="R43" s="54" t="s">
        <v>17</v>
      </c>
      <c r="S43" s="55">
        <f t="shared" si="5"/>
        <v>0.47152777777777766</v>
      </c>
      <c r="T43" s="23">
        <v>1.3888888888888889E-3</v>
      </c>
      <c r="U43" s="25" t="s">
        <v>85</v>
      </c>
      <c r="V43" s="26"/>
      <c r="W43" s="27"/>
      <c r="X43" s="28">
        <f t="shared" si="7"/>
        <v>0.46527777777777768</v>
      </c>
      <c r="Y43" s="23">
        <v>6.9444444444444447E-4</v>
      </c>
    </row>
    <row r="44" spans="11:25" x14ac:dyDescent="0.2">
      <c r="K44" s="25" t="s">
        <v>193</v>
      </c>
      <c r="L44" s="26"/>
      <c r="M44" s="27"/>
      <c r="N44" s="28">
        <f t="shared" si="6"/>
        <v>0.4770833333333333</v>
      </c>
      <c r="O44" s="23">
        <v>6.9444444444444447E-4</v>
      </c>
      <c r="U44" s="34" t="s">
        <v>290</v>
      </c>
      <c r="V44" s="14"/>
      <c r="W44" s="15"/>
      <c r="X44" s="35">
        <f t="shared" si="7"/>
        <v>0.46805555555555545</v>
      </c>
      <c r="Y44" s="23">
        <v>2.7777777777777779E-3</v>
      </c>
    </row>
    <row r="45" spans="11:25" x14ac:dyDescent="0.2">
      <c r="K45" s="34" t="s">
        <v>239</v>
      </c>
      <c r="L45" s="14"/>
      <c r="M45" s="15"/>
      <c r="N45" s="35">
        <f t="shared" si="6"/>
        <v>0.47777777777777775</v>
      </c>
      <c r="O45" s="23">
        <v>6.9444444444444447E-4</v>
      </c>
      <c r="U45" s="25" t="s">
        <v>289</v>
      </c>
      <c r="V45" s="26"/>
      <c r="W45" s="27"/>
      <c r="X45" s="28">
        <f t="shared" si="7"/>
        <v>0.46944444444444433</v>
      </c>
      <c r="Y45" s="23">
        <v>1.3888888888888889E-3</v>
      </c>
    </row>
    <row r="46" spans="11:25" x14ac:dyDescent="0.2">
      <c r="K46" s="25" t="s">
        <v>240</v>
      </c>
      <c r="L46" s="26"/>
      <c r="M46" s="27"/>
      <c r="N46" s="28">
        <f t="shared" si="6"/>
        <v>0.47847222222222219</v>
      </c>
      <c r="O46" s="23">
        <v>3.472222222222222E-3</v>
      </c>
      <c r="U46" s="34" t="s">
        <v>288</v>
      </c>
      <c r="V46" s="14"/>
      <c r="W46" s="15"/>
      <c r="X46" s="35">
        <f t="shared" si="7"/>
        <v>0.47013888888888877</v>
      </c>
      <c r="Y46" s="23">
        <v>6.9444444444444447E-4</v>
      </c>
    </row>
    <row r="47" spans="11:25" x14ac:dyDescent="0.2">
      <c r="K47" s="34" t="s">
        <v>241</v>
      </c>
      <c r="L47" s="14"/>
      <c r="M47" s="15"/>
      <c r="N47" s="35">
        <f t="shared" si="6"/>
        <v>0.4819444444444444</v>
      </c>
      <c r="O47" s="23">
        <v>6.9444444444444447E-4</v>
      </c>
      <c r="U47" s="25" t="s">
        <v>284</v>
      </c>
      <c r="V47" s="26"/>
      <c r="W47" s="27"/>
      <c r="X47" s="28">
        <f t="shared" si="7"/>
        <v>0.47083333333333321</v>
      </c>
      <c r="Y47" s="23">
        <v>6.9444444444444447E-4</v>
      </c>
    </row>
    <row r="48" spans="11:25" x14ac:dyDescent="0.2">
      <c r="K48" s="25" t="s">
        <v>243</v>
      </c>
      <c r="L48" s="26"/>
      <c r="M48" s="27"/>
      <c r="N48" s="28">
        <f t="shared" si="6"/>
        <v>0.48263888888888884</v>
      </c>
      <c r="O48" s="23">
        <v>2.7777777777777779E-3</v>
      </c>
      <c r="U48" s="34" t="s">
        <v>280</v>
      </c>
      <c r="V48" s="14"/>
      <c r="W48" s="15"/>
      <c r="X48" s="35">
        <f t="shared" si="7"/>
        <v>0.47152777777777766</v>
      </c>
      <c r="Y48" s="23">
        <v>6.9444444444444447E-4</v>
      </c>
    </row>
    <row r="49" spans="11:25" x14ac:dyDescent="0.2">
      <c r="K49" s="34" t="s">
        <v>244</v>
      </c>
      <c r="L49" s="14"/>
      <c r="M49" s="15"/>
      <c r="N49" s="35">
        <f t="shared" si="6"/>
        <v>0.48541666666666661</v>
      </c>
      <c r="O49" s="23">
        <v>1.3888888888888889E-3</v>
      </c>
      <c r="U49" s="25" t="s">
        <v>281</v>
      </c>
      <c r="V49" s="26"/>
      <c r="W49" s="27"/>
      <c r="X49" s="28">
        <f t="shared" si="7"/>
        <v>0.4722222222222221</v>
      </c>
      <c r="Y49" s="23">
        <v>6.9444444444444447E-4</v>
      </c>
    </row>
    <row r="50" spans="11:25" x14ac:dyDescent="0.2">
      <c r="K50" s="25" t="s">
        <v>245</v>
      </c>
      <c r="L50" s="26"/>
      <c r="M50" s="27"/>
      <c r="N50" s="28">
        <f t="shared" si="6"/>
        <v>0.48680555555555549</v>
      </c>
      <c r="O50" s="23">
        <v>6.9444444444444447E-4</v>
      </c>
      <c r="U50" s="34" t="s">
        <v>282</v>
      </c>
      <c r="V50" s="14"/>
      <c r="W50" s="15"/>
      <c r="X50" s="35">
        <f t="shared" si="7"/>
        <v>0.47291666666666654</v>
      </c>
      <c r="Y50" s="23">
        <v>6.9444444444444447E-4</v>
      </c>
    </row>
    <row r="51" spans="11:25" x14ac:dyDescent="0.2">
      <c r="K51" s="34" t="s">
        <v>246</v>
      </c>
      <c r="L51" s="14"/>
      <c r="M51" s="15"/>
      <c r="N51" s="35">
        <f t="shared" si="6"/>
        <v>0.48749999999999993</v>
      </c>
      <c r="O51" s="23">
        <v>6.9444444444444447E-4</v>
      </c>
      <c r="U51" s="25" t="s">
        <v>283</v>
      </c>
      <c r="V51" s="26"/>
      <c r="W51" s="27"/>
      <c r="X51" s="28">
        <f t="shared" si="7"/>
        <v>0.47361111111111098</v>
      </c>
      <c r="Y51" s="23">
        <v>6.9444444444444447E-4</v>
      </c>
    </row>
    <row r="52" spans="11:25" x14ac:dyDescent="0.2">
      <c r="K52" s="25" t="s">
        <v>247</v>
      </c>
      <c r="L52" s="26"/>
      <c r="M52" s="27"/>
      <c r="N52" s="28">
        <f t="shared" si="6"/>
        <v>0.48819444444444438</v>
      </c>
      <c r="O52" s="23">
        <v>6.9444444444444447E-4</v>
      </c>
      <c r="U52" s="34" t="s">
        <v>281</v>
      </c>
      <c r="V52" s="14"/>
      <c r="W52" s="15"/>
      <c r="X52" s="35">
        <f t="shared" si="7"/>
        <v>0.47430555555555542</v>
      </c>
      <c r="Y52" s="23">
        <v>6.9444444444444447E-4</v>
      </c>
    </row>
    <row r="53" spans="11:25" x14ac:dyDescent="0.2">
      <c r="K53" s="34" t="s">
        <v>95</v>
      </c>
      <c r="L53" s="14"/>
      <c r="M53" s="15"/>
      <c r="N53" s="35">
        <f t="shared" si="6"/>
        <v>0.48888888888888882</v>
      </c>
      <c r="O53" s="23">
        <v>6.9444444444444447E-4</v>
      </c>
      <c r="U53" s="25" t="s">
        <v>280</v>
      </c>
      <c r="V53" s="26"/>
      <c r="W53" s="27"/>
      <c r="X53" s="28">
        <f t="shared" si="7"/>
        <v>0.47499999999999987</v>
      </c>
      <c r="Y53" s="23">
        <v>6.9444444444444447E-4</v>
      </c>
    </row>
    <row r="54" spans="11:25" x14ac:dyDescent="0.2">
      <c r="K54" s="25" t="s">
        <v>96</v>
      </c>
      <c r="L54" s="26"/>
      <c r="M54" s="27"/>
      <c r="N54" s="28">
        <f t="shared" si="6"/>
        <v>0.48958333333333326</v>
      </c>
      <c r="O54" s="23">
        <v>2.0833333333333333E-3</v>
      </c>
      <c r="U54" s="45" t="s">
        <v>278</v>
      </c>
      <c r="V54" s="42"/>
      <c r="W54" s="43" t="s">
        <v>17</v>
      </c>
      <c r="X54" s="46">
        <f t="shared" si="7"/>
        <v>0.47708333333333319</v>
      </c>
      <c r="Y54" s="23">
        <v>2.0833333333333333E-3</v>
      </c>
    </row>
    <row r="55" spans="11:25" x14ac:dyDescent="0.2">
      <c r="K55" s="34" t="s">
        <v>97</v>
      </c>
      <c r="L55" s="14"/>
      <c r="M55" s="15"/>
      <c r="N55" s="35">
        <f t="shared" si="6"/>
        <v>0.49166666666666659</v>
      </c>
      <c r="O55" s="23">
        <v>1.3888888888888889E-3</v>
      </c>
    </row>
    <row r="56" spans="11:25" x14ac:dyDescent="0.2">
      <c r="K56" s="25" t="s">
        <v>99</v>
      </c>
      <c r="L56" s="26"/>
      <c r="M56" s="27"/>
      <c r="N56" s="28">
        <f t="shared" si="6"/>
        <v>0.49305555555555547</v>
      </c>
      <c r="O56" s="23">
        <v>1.3888888888888889E-3</v>
      </c>
    </row>
    <row r="57" spans="11:25" x14ac:dyDescent="0.2">
      <c r="K57" s="34" t="s">
        <v>100</v>
      </c>
      <c r="L57" s="14"/>
      <c r="M57" s="15"/>
      <c r="N57" s="35">
        <f t="shared" si="6"/>
        <v>0.49444444444444435</v>
      </c>
      <c r="O57" s="23">
        <v>6.9444444444444447E-4</v>
      </c>
    </row>
    <row r="58" spans="11:25" x14ac:dyDescent="0.2">
      <c r="K58" s="25" t="s">
        <v>101</v>
      </c>
      <c r="L58" s="26"/>
      <c r="M58" s="27"/>
      <c r="N58" s="28">
        <f t="shared" si="6"/>
        <v>0.4951388888888888</v>
      </c>
      <c r="O58" s="23">
        <v>6.9444444444444447E-4</v>
      </c>
    </row>
    <row r="59" spans="11:25" x14ac:dyDescent="0.2">
      <c r="K59" s="45" t="s">
        <v>102</v>
      </c>
      <c r="L59" s="42"/>
      <c r="M59" s="43" t="s">
        <v>17</v>
      </c>
      <c r="N59" s="46">
        <f t="shared" si="6"/>
        <v>0.49583333333333324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Steckenborn Grundschule</vt:lpstr>
      <vt:lpstr>Mützenich&amp; Höfen GS</vt:lpstr>
      <vt:lpstr>Roetgen GS</vt:lpstr>
      <vt:lpstr>Monschau </vt:lpstr>
      <vt:lpstr>Simmerath &amp; Lammersdorf </vt:lpstr>
      <vt:lpstr>Vossenack Gymnasium </vt:lpstr>
      <vt:lpstr>Schleiden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Jorde, Marcel (ASEAG, FBBS)</dc:creator>
  <cp:lastModifiedBy>Jorde, Marcel (ASEAG, FBBS)</cp:lastModifiedBy>
  <dcterms:created xsi:type="dcterms:W3CDTF">2025-05-05T08:04:59Z</dcterms:created>
  <dcterms:modified xsi:type="dcterms:W3CDTF">2025-07-02T09:17:50Z</dcterms:modified>
</cp:coreProperties>
</file>